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2AEF2379-016E-4B3C-8749-F21BAB152F09}" xr6:coauthVersionLast="47" xr6:coauthVersionMax="47" xr10:uidLastSave="{00000000-0000-0000-0000-000000000000}"/>
  <bookViews>
    <workbookView xWindow="-120" yWindow="-120" windowWidth="19440" windowHeight="15000" activeTab="1" xr2:uid="{00000000-000D-0000-FFFF-FFFF00000000}"/>
  </bookViews>
  <sheets>
    <sheet name="Приложение 1" sheetId="3" r:id="rId1"/>
    <sheet name="Приложение 2" sheetId="1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" i="1" l="1"/>
  <c r="L22" i="1"/>
  <c r="I22" i="1"/>
  <c r="H22" i="1"/>
  <c r="Q13" i="1"/>
  <c r="P13" i="1"/>
  <c r="O13" i="1"/>
  <c r="N13" i="1"/>
  <c r="M13" i="1"/>
  <c r="L13" i="1"/>
  <c r="K13" i="1"/>
  <c r="J13" i="1"/>
  <c r="I13" i="1"/>
  <c r="H13" i="1"/>
  <c r="G13" i="1"/>
  <c r="Q19" i="1"/>
  <c r="P19" i="1"/>
  <c r="O19" i="1"/>
  <c r="N19" i="1"/>
  <c r="M19" i="1"/>
  <c r="L19" i="1"/>
  <c r="K19" i="1"/>
  <c r="J19" i="1"/>
  <c r="I19" i="1"/>
  <c r="H19" i="1"/>
  <c r="G19" i="1"/>
  <c r="R21" i="1"/>
  <c r="R19" i="1" s="1"/>
  <c r="R20" i="1"/>
  <c r="R17" i="1"/>
  <c r="R16" i="1"/>
  <c r="Q11" i="1"/>
  <c r="Q22" i="1" s="1"/>
  <c r="P11" i="1"/>
  <c r="P22" i="1" s="1"/>
  <c r="O11" i="1"/>
  <c r="N11" i="1"/>
  <c r="N22" i="1" s="1"/>
  <c r="M11" i="1"/>
  <c r="L11" i="1"/>
  <c r="K11" i="1"/>
  <c r="K22" i="1" s="1"/>
  <c r="J11" i="1"/>
  <c r="J22" i="1" s="1"/>
  <c r="I11" i="1"/>
  <c r="H11" i="1"/>
  <c r="G11" i="1"/>
  <c r="G22" i="1" s="1"/>
  <c r="R18" i="1"/>
  <c r="R15" i="1"/>
  <c r="O22" i="1" l="1"/>
  <c r="R13" i="1"/>
  <c r="R11" i="1" l="1"/>
  <c r="R14" i="1" l="1"/>
  <c r="R12" i="1" l="1"/>
  <c r="R22" i="1" l="1"/>
</calcChain>
</file>

<file path=xl/sharedStrings.xml><?xml version="1.0" encoding="utf-8"?>
<sst xmlns="http://schemas.openxmlformats.org/spreadsheetml/2006/main" count="99" uniqueCount="72">
  <si>
    <t>Наименование  программы, подпрограммы</t>
  </si>
  <si>
    <t>Наименование ГРБС</t>
  </si>
  <si>
    <t xml:space="preserve">Код бюджетной классификации </t>
  </si>
  <si>
    <t>Расходы</t>
  </si>
  <si>
    <t>(тыс. руб.), годы</t>
  </si>
  <si>
    <t>ГРБС</t>
  </si>
  <si>
    <t>ЦСР</t>
  </si>
  <si>
    <t>ВР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</si>
  <si>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</si>
  <si>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</si>
  <si>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</si>
  <si>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</si>
  <si>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</si>
  <si>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</si>
  <si>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</si>
  <si>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Администрация Приморского сельсовета</t>
  </si>
  <si>
    <t>2021 год</t>
  </si>
  <si>
    <t>РЗ ПР</t>
  </si>
  <si>
    <t>2022 год</t>
  </si>
  <si>
    <t>Итого за 2014-2024 годы</t>
  </si>
  <si>
    <t>244</t>
  </si>
  <si>
    <t>813</t>
  </si>
  <si>
    <t>Итого по подпрограмме</t>
  </si>
  <si>
    <t>Перечень мероприятий по подпрограмме</t>
  </si>
  <si>
    <t>всего, в том числе:</t>
  </si>
  <si>
    <t>Ожидаемый результат от реализации подпрограммного мероприятия (в натуральном выражении)</t>
  </si>
  <si>
    <t>№ п/п</t>
  </si>
  <si>
    <t>Цели, задачи, показатели</t>
  </si>
  <si>
    <t>Годы реализации муниципальной программы</t>
  </si>
  <si>
    <t>Годы до конца реализации муниципальной программы</t>
  </si>
  <si>
    <t>1.Целевой индикатор</t>
  </si>
  <si>
    <t>отчетность</t>
  </si>
  <si>
    <t>2.Целевой индикатор</t>
  </si>
  <si>
    <t>ед.</t>
  </si>
  <si>
    <t>3.Целевой индикатор</t>
  </si>
  <si>
    <t>Перечень целевых индикаторов подпрограммы</t>
  </si>
  <si>
    <t xml:space="preserve">Единица измерения </t>
  </si>
  <si>
    <t>Источник информации</t>
  </si>
  <si>
    <t>Приложение№1</t>
  </si>
  <si>
    <t>км</t>
  </si>
  <si>
    <t xml:space="preserve">к подпрограмме «Обеспечение безопасности жителей                                                                    </t>
  </si>
  <si>
    <t xml:space="preserve">Приморского сельсовета»                          </t>
  </si>
  <si>
    <t>Цель: Создание условий, обеспечивающих пожарную безопасность и защиту населения от чрезвычайных ситуаций, терроризма и экстремизма, распространения наркомании</t>
  </si>
  <si>
    <t xml:space="preserve">к подпрограмме «Обеспечение безопасности жителей                                                                  </t>
  </si>
  <si>
    <t xml:space="preserve"> Приморского сельсовета»                          </t>
  </si>
  <si>
    <t>количество приобретенных средств пожаротушения</t>
  </si>
  <si>
    <t>количество случаев терроризма и экстремизма</t>
  </si>
  <si>
    <t xml:space="preserve">количество зарегистрированных случаев употребления и распространения наркотиков </t>
  </si>
  <si>
    <t>0309</t>
  </si>
  <si>
    <t>0230008630</t>
  </si>
  <si>
    <t>0310</t>
  </si>
  <si>
    <t>0230008610</t>
  </si>
  <si>
    <t>0230008660</t>
  </si>
  <si>
    <t>0230074120</t>
  </si>
  <si>
    <t>02300S4120</t>
  </si>
  <si>
    <t>0230008620</t>
  </si>
  <si>
    <t>0230008640</t>
  </si>
  <si>
    <t>0314</t>
  </si>
  <si>
    <t>0230008650</t>
  </si>
  <si>
    <r>
      <rPr>
        <b/>
        <sz val="12"/>
        <color theme="1"/>
        <rFont val="Times New Roman"/>
        <family val="1"/>
        <charset val="204"/>
      </rPr>
      <t>Задача 1.</t>
    </r>
    <r>
      <rPr>
        <sz val="12"/>
        <color theme="1"/>
        <rFont val="Times New Roman"/>
        <family val="1"/>
        <charset val="204"/>
      </rPr>
      <t>Обеспечение защиты населения от чрезвычайных ситуаций</t>
    </r>
  </si>
  <si>
    <r>
      <rPr>
        <b/>
        <sz val="12"/>
        <color theme="1"/>
        <rFont val="Times New Roman"/>
        <family val="1"/>
        <charset val="204"/>
      </rPr>
      <t xml:space="preserve">Мероприятие 1 </t>
    </r>
    <r>
      <rPr>
        <sz val="12"/>
        <color theme="1"/>
        <rFont val="Times New Roman"/>
        <family val="1"/>
        <charset val="204"/>
      </rPr>
      <t>Приобретение пожарного инвентаря</t>
    </r>
  </si>
  <si>
    <r>
      <rPr>
        <b/>
        <sz val="12"/>
        <color theme="1"/>
        <rFont val="Times New Roman"/>
        <family val="1"/>
        <charset val="204"/>
      </rPr>
      <t>Мероприятие 2</t>
    </r>
    <r>
      <rPr>
        <sz val="12"/>
        <color theme="1"/>
        <rFont val="Times New Roman"/>
        <family val="1"/>
        <charset val="204"/>
      </rPr>
      <t xml:space="preserve"> Расходы бюджетов муниципальных образований на обеспечение первичных мер пожарной безопасности</t>
    </r>
  </si>
  <si>
    <r>
      <rPr>
        <b/>
        <sz val="12"/>
        <color theme="1"/>
        <rFont val="Times New Roman"/>
        <family val="1"/>
        <charset val="204"/>
      </rPr>
      <t xml:space="preserve">Мероприятие 1 </t>
    </r>
    <r>
      <rPr>
        <sz val="12"/>
        <color theme="1"/>
        <rFont val="Times New Roman"/>
        <family val="1"/>
        <charset val="204"/>
      </rPr>
      <t>Предупреждение случаев терроризма и экстремизма</t>
    </r>
  </si>
  <si>
    <r>
      <rPr>
        <b/>
        <sz val="12"/>
        <color theme="1"/>
        <rFont val="Times New Roman"/>
        <family val="1"/>
        <charset val="204"/>
      </rPr>
      <t>Задача 2.</t>
    </r>
    <r>
      <rPr>
        <sz val="12"/>
        <color theme="1"/>
        <rFont val="Times New Roman"/>
        <family val="1"/>
        <charset val="204"/>
      </rPr>
      <t>Обеспечение пожарной безопасности</t>
    </r>
  </si>
  <si>
    <r>
      <rPr>
        <b/>
        <sz val="12"/>
        <color theme="1"/>
        <rFont val="Times New Roman"/>
        <family val="1"/>
        <charset val="204"/>
      </rPr>
      <t>Задача 3.</t>
    </r>
    <r>
      <rPr>
        <sz val="12"/>
        <color theme="1"/>
        <rFont val="Times New Roman"/>
        <family val="1"/>
        <charset val="204"/>
      </rPr>
      <t xml:space="preserve"> Формирование у населения негативного отношения к употреблению и распространению наркотиков.</t>
    </r>
  </si>
  <si>
    <r>
      <rPr>
        <b/>
        <sz val="12"/>
        <color theme="1"/>
        <rFont val="Times New Roman"/>
        <family val="1"/>
        <charset val="204"/>
      </rPr>
      <t>Мероприятие 1</t>
    </r>
    <r>
      <rPr>
        <sz val="12"/>
        <color theme="1"/>
        <rFont val="Times New Roman"/>
        <family val="1"/>
        <charset val="204"/>
      </rPr>
      <t xml:space="preserve"> Защита от чрезвычайных ситуаций</t>
    </r>
  </si>
  <si>
    <t xml:space="preserve">Отсутствие случаев терроризма и экстремизма, употребления и распространения наркотиков. </t>
  </si>
  <si>
    <t>Предупреждение чрезвычайных ситуаций.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</si>
  <si>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Снижение количества пожаров, гибели и травмирования людей при пожарах, а также относительное сокращение материального ущерба.                                                                                                                                                                                                           </t>
  </si>
  <si>
    <t>2023 год</t>
  </si>
  <si>
    <t>2024 год</t>
  </si>
  <si>
    <t>Приложение№2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</si>
</sst>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Alignment="1">
      <alignment horizontal="left" wrapText="1"/>
    </xf>
    <xf numFmtId="0" fontId="3" fillId="0" borderId="0" xfId="0" applyFont="1"/>
    <xf numFmtId="0" fontId="0" fillId="0" borderId="32" xfId="0" applyBorder="1"/>
    <xf numFmtId="0" fontId="1" fillId="0" borderId="29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vertical="center" wrapText="1"/>
    </xf>
    <xf numFmtId="164" fontId="1" fillId="0" borderId="48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164" fontId="6" fillId="0" borderId="26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164" fontId="1" fillId="0" borderId="27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vertical="center" wrapText="1"/>
    </xf>
    <xf numFmtId="164" fontId="1" fillId="0" borderId="24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vertical="center"/>
    </xf>
    <xf numFmtId="164" fontId="1" fillId="0" borderId="20" xfId="0" applyNumberFormat="1" applyFont="1" applyBorder="1" applyAlignment="1">
      <alignment vertical="center" wrapText="1"/>
    </xf>
    <xf numFmtId="164" fontId="1" fillId="0" borderId="51" xfId="0" applyNumberFormat="1" applyFont="1" applyBorder="1" applyAlignment="1">
      <alignment vertical="center" wrapText="1"/>
    </xf>
    <xf numFmtId="164" fontId="1" fillId="0" borderId="52" xfId="0" applyNumberFormat="1" applyFont="1" applyBorder="1" applyAlignment="1">
      <alignment vertical="center" wrapText="1"/>
    </xf>
    <xf numFmtId="164" fontId="1" fillId="0" borderId="53" xfId="0" applyNumberFormat="1" applyFont="1" applyBorder="1" applyAlignment="1">
      <alignment vertical="center" wrapText="1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5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47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5"/>
  <sheetViews>
    <sheetView workbookViewId="0">
      <selection activeCell="D12" sqref="D12:R13"/>
    </sheetView>
  </sheetViews>
  <sheetFormatPr defaultRowHeight="15" x14ac:dyDescent="0.25"/>
  <cols>
    <col min="1" max="1" width="5" customWidth="1"/>
    <col min="2" max="2" width="26.7109375" customWidth="1"/>
    <col min="3" max="3" width="11.42578125" customWidth="1"/>
    <col min="4" max="4" width="13.28515625" customWidth="1"/>
    <col min="12" max="12" width="9" customWidth="1"/>
    <col min="13" max="13" width="9.140625" hidden="1" customWidth="1"/>
  </cols>
  <sheetData>
    <row r="1" spans="1:21" ht="15.75" x14ac:dyDescent="0.25">
      <c r="K1" s="42" t="s">
        <v>38</v>
      </c>
      <c r="L1" s="41"/>
      <c r="M1" s="41"/>
      <c r="N1" s="41"/>
      <c r="O1" s="41"/>
      <c r="P1" s="41"/>
      <c r="Q1" s="41"/>
      <c r="R1" s="41"/>
    </row>
    <row r="2" spans="1:21" x14ac:dyDescent="0.25">
      <c r="K2" s="41" t="s">
        <v>43</v>
      </c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x14ac:dyDescent="0.25">
      <c r="K3" s="41" t="s">
        <v>44</v>
      </c>
      <c r="L3" s="41"/>
      <c r="M3" s="41"/>
      <c r="N3" s="41"/>
      <c r="O3" s="41"/>
      <c r="P3" s="41"/>
      <c r="Q3" s="41"/>
      <c r="R3" s="41"/>
      <c r="S3" s="41"/>
    </row>
    <row r="4" spans="1:21" ht="15.75" x14ac:dyDescent="0.25">
      <c r="B4" s="16"/>
      <c r="C4" s="16"/>
      <c r="D4" s="16"/>
      <c r="E4" s="46" t="s">
        <v>35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21" ht="15.75" thickBot="1" x14ac:dyDescent="0.3"/>
    <row r="6" spans="1:21" ht="16.5" thickBot="1" x14ac:dyDescent="0.3">
      <c r="A6" s="48" t="s">
        <v>26</v>
      </c>
      <c r="B6" s="48" t="s">
        <v>27</v>
      </c>
      <c r="C6" s="48" t="s">
        <v>36</v>
      </c>
      <c r="D6" s="48" t="s">
        <v>37</v>
      </c>
      <c r="E6" s="51" t="s">
        <v>28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  <c r="Q6" s="57" t="s">
        <v>29</v>
      </c>
      <c r="R6" s="58"/>
      <c r="S6" s="7"/>
    </row>
    <row r="7" spans="1:21" ht="15.75" thickBot="1" x14ac:dyDescent="0.3">
      <c r="A7" s="49"/>
      <c r="B7" s="49"/>
      <c r="C7" s="65"/>
      <c r="D7" s="65"/>
      <c r="E7" s="8"/>
      <c r="F7" s="10"/>
      <c r="G7" s="10"/>
      <c r="H7" s="10"/>
      <c r="I7" s="10"/>
      <c r="J7" s="10"/>
      <c r="K7" s="10"/>
      <c r="L7" s="61"/>
      <c r="M7" s="62"/>
      <c r="N7" s="10"/>
      <c r="O7" s="10"/>
      <c r="P7" s="15"/>
      <c r="Q7" s="59"/>
      <c r="R7" s="60"/>
      <c r="S7" s="7"/>
    </row>
    <row r="8" spans="1:21" ht="15.75" thickBot="1" x14ac:dyDescent="0.3">
      <c r="A8" s="50"/>
      <c r="B8" s="50"/>
      <c r="C8" s="66"/>
      <c r="D8" s="66"/>
      <c r="E8" s="9">
        <v>2014</v>
      </c>
      <c r="F8" s="9">
        <v>2015</v>
      </c>
      <c r="G8" s="9">
        <v>2016</v>
      </c>
      <c r="H8" s="9">
        <v>2017</v>
      </c>
      <c r="I8" s="9">
        <v>2018</v>
      </c>
      <c r="J8" s="9">
        <v>2019</v>
      </c>
      <c r="K8" s="9">
        <v>2020</v>
      </c>
      <c r="L8" s="63">
        <v>2021</v>
      </c>
      <c r="M8" s="64"/>
      <c r="N8" s="9">
        <v>2022</v>
      </c>
      <c r="O8" s="9">
        <v>2023</v>
      </c>
      <c r="P8" s="15">
        <v>2024</v>
      </c>
      <c r="Q8" s="11">
        <v>2025</v>
      </c>
      <c r="R8" s="12">
        <v>2030</v>
      </c>
      <c r="S8" s="7"/>
    </row>
    <row r="9" spans="1:21" ht="16.5" thickBot="1" x14ac:dyDescent="0.3">
      <c r="A9" s="54" t="s">
        <v>42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6"/>
      <c r="S9" s="7"/>
    </row>
    <row r="10" spans="1:21" ht="15" customHeight="1" x14ac:dyDescent="0.25">
      <c r="A10" s="43">
        <v>1</v>
      </c>
      <c r="B10" s="13" t="s">
        <v>30</v>
      </c>
      <c r="C10" s="43" t="s">
        <v>39</v>
      </c>
      <c r="D10" s="43" t="s">
        <v>31</v>
      </c>
      <c r="E10" s="43">
        <v>0</v>
      </c>
      <c r="F10" s="43">
        <v>2</v>
      </c>
      <c r="G10" s="43">
        <v>3</v>
      </c>
      <c r="H10" s="43">
        <v>3</v>
      </c>
      <c r="I10" s="43">
        <v>4</v>
      </c>
      <c r="J10" s="43">
        <v>3</v>
      </c>
      <c r="K10" s="43">
        <v>4</v>
      </c>
      <c r="L10" s="43">
        <v>5</v>
      </c>
      <c r="M10" s="43">
        <v>5</v>
      </c>
      <c r="N10" s="43">
        <v>5</v>
      </c>
      <c r="O10" s="43">
        <v>5</v>
      </c>
      <c r="P10" s="43">
        <v>5</v>
      </c>
      <c r="Q10" s="43">
        <v>5</v>
      </c>
      <c r="R10" s="43">
        <v>5</v>
      </c>
      <c r="S10" s="45"/>
    </row>
    <row r="11" spans="1:21" ht="54.75" customHeight="1" thickBot="1" x14ac:dyDescent="0.3">
      <c r="A11" s="44"/>
      <c r="B11" s="14" t="s">
        <v>45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5"/>
    </row>
    <row r="12" spans="1:21" ht="21" customHeight="1" x14ac:dyDescent="0.25">
      <c r="A12" s="43">
        <v>2</v>
      </c>
      <c r="B12" s="13" t="s">
        <v>32</v>
      </c>
      <c r="C12" s="43" t="s">
        <v>39</v>
      </c>
      <c r="D12" s="43" t="s">
        <v>31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5"/>
    </row>
    <row r="13" spans="1:21" ht="35.25" customHeight="1" thickBot="1" x14ac:dyDescent="0.3">
      <c r="A13" s="44"/>
      <c r="B13" s="14" t="s">
        <v>46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5"/>
      <c r="T13" s="17"/>
      <c r="U13" s="1"/>
    </row>
    <row r="14" spans="1:21" ht="21" customHeight="1" x14ac:dyDescent="0.25">
      <c r="A14" s="43">
        <v>3</v>
      </c>
      <c r="B14" s="13" t="s">
        <v>34</v>
      </c>
      <c r="C14" s="43" t="s">
        <v>33</v>
      </c>
      <c r="D14" s="43" t="s">
        <v>31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5"/>
      <c r="T14" s="17"/>
      <c r="U14" s="1"/>
    </row>
    <row r="15" spans="1:21" ht="77.25" customHeight="1" thickBot="1" x14ac:dyDescent="0.3">
      <c r="A15" s="44"/>
      <c r="B15" s="14" t="s">
        <v>47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</row>
  </sheetData>
  <mergeCells count="67">
    <mergeCell ref="J10:J11"/>
    <mergeCell ref="A6:A8"/>
    <mergeCell ref="B6:B8"/>
    <mergeCell ref="E6:P6"/>
    <mergeCell ref="A9:R9"/>
    <mergeCell ref="A10:A11"/>
    <mergeCell ref="C10:C11"/>
    <mergeCell ref="D10:D11"/>
    <mergeCell ref="E10:E11"/>
    <mergeCell ref="F10:F11"/>
    <mergeCell ref="Q6:R7"/>
    <mergeCell ref="L7:M7"/>
    <mergeCell ref="L8:M8"/>
    <mergeCell ref="C6:C8"/>
    <mergeCell ref="D6:D8"/>
    <mergeCell ref="H10:H11"/>
    <mergeCell ref="I10:I11"/>
    <mergeCell ref="F12:F13"/>
    <mergeCell ref="A14:A15"/>
    <mergeCell ref="C14:C15"/>
    <mergeCell ref="D14:D15"/>
    <mergeCell ref="E14:E15"/>
    <mergeCell ref="F14:F15"/>
    <mergeCell ref="A12:A13"/>
    <mergeCell ref="C12:C13"/>
    <mergeCell ref="D12:D13"/>
    <mergeCell ref="E12:E13"/>
    <mergeCell ref="S14:S15"/>
    <mergeCell ref="I14:I15"/>
    <mergeCell ref="J14:J15"/>
    <mergeCell ref="K14:K15"/>
    <mergeCell ref="N14:N15"/>
    <mergeCell ref="O14:O15"/>
    <mergeCell ref="L14:L15"/>
    <mergeCell ref="M14:M15"/>
    <mergeCell ref="E4:R4"/>
    <mergeCell ref="P14:P15"/>
    <mergeCell ref="Q14:Q15"/>
    <mergeCell ref="R14:R15"/>
    <mergeCell ref="G14:G15"/>
    <mergeCell ref="H14:H15"/>
    <mergeCell ref="J12:J13"/>
    <mergeCell ref="K12:K13"/>
    <mergeCell ref="R10:R11"/>
    <mergeCell ref="G12:G13"/>
    <mergeCell ref="H12:H13"/>
    <mergeCell ref="I12:I13"/>
    <mergeCell ref="K10:K11"/>
    <mergeCell ref="L10:L11"/>
    <mergeCell ref="M10:M11"/>
    <mergeCell ref="G10:G11"/>
    <mergeCell ref="K3:S3"/>
    <mergeCell ref="K2:U2"/>
    <mergeCell ref="K1:R1"/>
    <mergeCell ref="L12:L13"/>
    <mergeCell ref="M12:M13"/>
    <mergeCell ref="S10:S11"/>
    <mergeCell ref="N10:N11"/>
    <mergeCell ref="O10:O11"/>
    <mergeCell ref="P10:P11"/>
    <mergeCell ref="Q10:Q11"/>
    <mergeCell ref="Q12:Q13"/>
    <mergeCell ref="R12:R13"/>
    <mergeCell ref="S12:S13"/>
    <mergeCell ref="N12:N13"/>
    <mergeCell ref="O12:O13"/>
    <mergeCell ref="P12:P13"/>
  </mergeCells>
  <pageMargins left="0.7" right="0.7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3"/>
  <sheetViews>
    <sheetView tabSelected="1" workbookViewId="0">
      <selection activeCell="N1" sqref="N1:U1"/>
    </sheetView>
  </sheetViews>
  <sheetFormatPr defaultRowHeight="15" x14ac:dyDescent="0.25"/>
  <cols>
    <col min="1" max="1" width="19.140625" customWidth="1"/>
    <col min="2" max="2" width="18.5703125" customWidth="1"/>
    <col min="3" max="3" width="3.85546875" customWidth="1"/>
    <col min="4" max="4" width="6" customWidth="1"/>
    <col min="5" max="5" width="12.140625" customWidth="1"/>
    <col min="6" max="6" width="4.7109375" customWidth="1"/>
    <col min="7" max="7" width="6.7109375" customWidth="1"/>
    <col min="8" max="8" width="5.7109375" customWidth="1"/>
    <col min="9" max="9" width="7.5703125" customWidth="1"/>
    <col min="10" max="10" width="6.85546875" customWidth="1"/>
    <col min="11" max="11" width="5.7109375" customWidth="1"/>
    <col min="12" max="12" width="6.5703125" customWidth="1"/>
    <col min="13" max="13" width="5.85546875" customWidth="1"/>
    <col min="14" max="14" width="7" customWidth="1"/>
    <col min="15" max="15" width="7.42578125" customWidth="1"/>
    <col min="16" max="17" width="8.42578125" customWidth="1"/>
    <col min="18" max="18" width="8.85546875" customWidth="1"/>
    <col min="19" max="19" width="18.140625" customWidth="1"/>
  </cols>
  <sheetData>
    <row r="1" spans="1:24" ht="15.75" x14ac:dyDescent="0.25">
      <c r="A1" s="4"/>
      <c r="B1" s="4"/>
      <c r="C1" s="4"/>
      <c r="D1" s="4"/>
      <c r="E1" s="4"/>
      <c r="F1" s="4"/>
      <c r="G1" s="2"/>
      <c r="H1" s="4"/>
      <c r="I1" s="4"/>
      <c r="J1" s="4"/>
      <c r="K1" s="4"/>
      <c r="L1" s="4"/>
      <c r="M1" s="4"/>
      <c r="N1" s="42" t="s">
        <v>71</v>
      </c>
      <c r="O1" s="41"/>
      <c r="P1" s="41"/>
      <c r="Q1" s="41"/>
      <c r="R1" s="41"/>
      <c r="S1" s="41"/>
      <c r="T1" s="41"/>
      <c r="U1" s="41"/>
    </row>
    <row r="2" spans="1:2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1" t="s">
        <v>40</v>
      </c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1" t="s">
        <v>41</v>
      </c>
      <c r="O3" s="41"/>
      <c r="P3" s="41"/>
      <c r="Q3" s="41"/>
      <c r="R3" s="41"/>
      <c r="S3" s="41"/>
      <c r="T3" s="41"/>
      <c r="U3" s="41"/>
      <c r="V3" s="41"/>
    </row>
    <row r="4" spans="1:24" ht="28.5" customHeight="1" thickBot="1" x14ac:dyDescent="0.3">
      <c r="A4" s="93" t="s">
        <v>23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3"/>
    </row>
    <row r="5" spans="1:24" ht="61.5" customHeight="1" x14ac:dyDescent="0.25">
      <c r="A5" s="94" t="s">
        <v>0</v>
      </c>
      <c r="B5" s="97" t="s">
        <v>1</v>
      </c>
      <c r="C5" s="99" t="s">
        <v>2</v>
      </c>
      <c r="D5" s="100"/>
      <c r="E5" s="100"/>
      <c r="F5" s="101"/>
      <c r="G5" s="81" t="s">
        <v>3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  <c r="S5" s="88" t="s">
        <v>25</v>
      </c>
    </row>
    <row r="6" spans="1:24" ht="16.5" thickBot="1" x14ac:dyDescent="0.3">
      <c r="A6" s="95"/>
      <c r="B6" s="98"/>
      <c r="C6" s="102"/>
      <c r="D6" s="85"/>
      <c r="E6" s="85"/>
      <c r="F6" s="103"/>
      <c r="G6" s="84" t="s">
        <v>4</v>
      </c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  <c r="S6" s="89"/>
    </row>
    <row r="7" spans="1:24" ht="46.5" customHeight="1" x14ac:dyDescent="0.25">
      <c r="A7" s="95"/>
      <c r="B7" s="98"/>
      <c r="C7" s="48" t="s">
        <v>5</v>
      </c>
      <c r="D7" s="48" t="s">
        <v>17</v>
      </c>
      <c r="E7" s="48" t="s">
        <v>6</v>
      </c>
      <c r="F7" s="48" t="s">
        <v>7</v>
      </c>
      <c r="G7" s="48" t="s">
        <v>8</v>
      </c>
      <c r="H7" s="48" t="s">
        <v>9</v>
      </c>
      <c r="I7" s="48" t="s">
        <v>10</v>
      </c>
      <c r="J7" s="48" t="s">
        <v>11</v>
      </c>
      <c r="K7" s="48" t="s">
        <v>12</v>
      </c>
      <c r="L7" s="48" t="s">
        <v>13</v>
      </c>
      <c r="M7" s="43" t="s">
        <v>14</v>
      </c>
      <c r="N7" s="43" t="s">
        <v>16</v>
      </c>
      <c r="O7" s="43" t="s">
        <v>18</v>
      </c>
      <c r="P7" s="43" t="s">
        <v>69</v>
      </c>
      <c r="Q7" s="43" t="s">
        <v>70</v>
      </c>
      <c r="R7" s="108" t="s">
        <v>19</v>
      </c>
      <c r="S7" s="89"/>
    </row>
    <row r="8" spans="1:24" ht="32.25" customHeight="1" x14ac:dyDescent="0.25">
      <c r="A8" s="96"/>
      <c r="B8" s="98"/>
      <c r="C8" s="49"/>
      <c r="D8" s="49"/>
      <c r="E8" s="49"/>
      <c r="F8" s="49"/>
      <c r="G8" s="87"/>
      <c r="H8" s="87"/>
      <c r="I8" s="87"/>
      <c r="J8" s="87"/>
      <c r="K8" s="87"/>
      <c r="L8" s="87"/>
      <c r="M8" s="80"/>
      <c r="N8" s="80"/>
      <c r="O8" s="80"/>
      <c r="P8" s="80"/>
      <c r="Q8" s="80"/>
      <c r="R8" s="109"/>
      <c r="S8" s="90"/>
    </row>
    <row r="9" spans="1:24" ht="23.25" customHeight="1" x14ac:dyDescent="0.25">
      <c r="A9" s="114" t="s">
        <v>42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6"/>
    </row>
    <row r="10" spans="1:24" ht="13.5" customHeight="1" x14ac:dyDescent="0.25">
      <c r="A10" s="117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9"/>
    </row>
    <row r="11" spans="1:24" ht="50.25" customHeight="1" thickBot="1" x14ac:dyDescent="0.3">
      <c r="A11" s="104" t="s">
        <v>59</v>
      </c>
      <c r="B11" s="110"/>
      <c r="C11" s="111" t="s">
        <v>24</v>
      </c>
      <c r="D11" s="112"/>
      <c r="E11" s="112"/>
      <c r="F11" s="113"/>
      <c r="G11" s="23">
        <f>G12</f>
        <v>42.4</v>
      </c>
      <c r="H11" s="23">
        <f t="shared" ref="H11:Q11" si="0">H12</f>
        <v>16.399999999999999</v>
      </c>
      <c r="I11" s="23">
        <f t="shared" si="0"/>
        <v>21.2</v>
      </c>
      <c r="J11" s="23">
        <f t="shared" si="0"/>
        <v>42</v>
      </c>
      <c r="K11" s="23">
        <f t="shared" si="0"/>
        <v>15.6</v>
      </c>
      <c r="L11" s="23">
        <f t="shared" si="0"/>
        <v>8.8000000000000007</v>
      </c>
      <c r="M11" s="23">
        <f t="shared" si="0"/>
        <v>5.2</v>
      </c>
      <c r="N11" s="23">
        <f t="shared" si="0"/>
        <v>0</v>
      </c>
      <c r="O11" s="23">
        <f t="shared" si="0"/>
        <v>0</v>
      </c>
      <c r="P11" s="23">
        <f t="shared" si="0"/>
        <v>0</v>
      </c>
      <c r="Q11" s="23">
        <f t="shared" si="0"/>
        <v>0</v>
      </c>
      <c r="R11" s="18">
        <f t="shared" ref="R11:R22" si="1">SUM(F11:Q11)</f>
        <v>151.6</v>
      </c>
      <c r="S11" s="19"/>
    </row>
    <row r="12" spans="1:24" ht="72" customHeight="1" thickBot="1" x14ac:dyDescent="0.3">
      <c r="A12" s="6" t="s">
        <v>65</v>
      </c>
      <c r="B12" s="20" t="s">
        <v>15</v>
      </c>
      <c r="C12" s="24" t="s">
        <v>21</v>
      </c>
      <c r="D12" s="25" t="s">
        <v>48</v>
      </c>
      <c r="E12" s="26" t="s">
        <v>49</v>
      </c>
      <c r="F12" s="26" t="s">
        <v>20</v>
      </c>
      <c r="G12" s="27">
        <v>42.4</v>
      </c>
      <c r="H12" s="28">
        <v>16.399999999999999</v>
      </c>
      <c r="I12" s="29">
        <v>21.2</v>
      </c>
      <c r="J12" s="30">
        <v>42</v>
      </c>
      <c r="K12" s="30">
        <v>15.6</v>
      </c>
      <c r="L12" s="30">
        <v>8.8000000000000007</v>
      </c>
      <c r="M12" s="30">
        <v>5.2</v>
      </c>
      <c r="N12" s="31"/>
      <c r="O12" s="18"/>
      <c r="P12" s="18"/>
      <c r="Q12" s="18"/>
      <c r="R12" s="18">
        <f t="shared" si="1"/>
        <v>151.6</v>
      </c>
      <c r="S12" s="22" t="s">
        <v>67</v>
      </c>
    </row>
    <row r="13" spans="1:24" ht="40.5" customHeight="1" thickBot="1" x14ac:dyDescent="0.3">
      <c r="A13" s="104" t="s">
        <v>63</v>
      </c>
      <c r="B13" s="110"/>
      <c r="C13" s="111" t="s">
        <v>24</v>
      </c>
      <c r="D13" s="112"/>
      <c r="E13" s="112"/>
      <c r="F13" s="113"/>
      <c r="G13" s="23">
        <f>G14+G15+G16+G17+G18</f>
        <v>0</v>
      </c>
      <c r="H13" s="23">
        <f t="shared" ref="H13:Q13" si="2">H14+H15+H16+H17+H18</f>
        <v>0</v>
      </c>
      <c r="I13" s="23">
        <f t="shared" si="2"/>
        <v>113.9</v>
      </c>
      <c r="J13" s="23">
        <f t="shared" si="2"/>
        <v>51.8</v>
      </c>
      <c r="K13" s="23">
        <f t="shared" si="2"/>
        <v>55.699999999999996</v>
      </c>
      <c r="L13" s="23">
        <f t="shared" si="2"/>
        <v>89.5</v>
      </c>
      <c r="M13" s="23">
        <f t="shared" si="2"/>
        <v>413</v>
      </c>
      <c r="N13" s="23">
        <f t="shared" si="2"/>
        <v>185.89999999999998</v>
      </c>
      <c r="O13" s="23">
        <f t="shared" si="2"/>
        <v>184.2</v>
      </c>
      <c r="P13" s="23">
        <f t="shared" si="2"/>
        <v>184.5</v>
      </c>
      <c r="Q13" s="23">
        <f t="shared" si="2"/>
        <v>185.5</v>
      </c>
      <c r="R13" s="18">
        <f t="shared" ref="R13" si="3">SUM(F13:Q13)</f>
        <v>1464</v>
      </c>
      <c r="S13" s="37"/>
    </row>
    <row r="14" spans="1:24" ht="69.75" customHeight="1" thickBot="1" x14ac:dyDescent="0.3">
      <c r="A14" s="21" t="s">
        <v>60</v>
      </c>
      <c r="B14" s="69" t="s">
        <v>15</v>
      </c>
      <c r="C14" s="32" t="s">
        <v>21</v>
      </c>
      <c r="D14" s="26" t="s">
        <v>50</v>
      </c>
      <c r="E14" s="26" t="s">
        <v>51</v>
      </c>
      <c r="F14" s="26" t="s">
        <v>20</v>
      </c>
      <c r="G14" s="33"/>
      <c r="H14" s="28"/>
      <c r="I14" s="34">
        <v>64.2</v>
      </c>
      <c r="J14" s="30">
        <v>2.1</v>
      </c>
      <c r="K14" s="30">
        <v>6</v>
      </c>
      <c r="L14" s="30">
        <v>14.9</v>
      </c>
      <c r="M14" s="30">
        <v>42.9</v>
      </c>
      <c r="N14" s="31">
        <v>2.2000000000000002</v>
      </c>
      <c r="O14" s="38">
        <v>4.2</v>
      </c>
      <c r="P14" s="39">
        <v>10.3</v>
      </c>
      <c r="Q14" s="18">
        <v>11.3</v>
      </c>
      <c r="R14" s="18">
        <f t="shared" si="1"/>
        <v>158.1</v>
      </c>
      <c r="S14" s="73" t="s">
        <v>68</v>
      </c>
    </row>
    <row r="15" spans="1:24" ht="33" customHeight="1" thickBot="1" x14ac:dyDescent="0.3">
      <c r="A15" s="77" t="s">
        <v>61</v>
      </c>
      <c r="B15" s="70"/>
      <c r="C15" s="32" t="s">
        <v>21</v>
      </c>
      <c r="D15" s="26" t="s">
        <v>50</v>
      </c>
      <c r="E15" s="26" t="s">
        <v>55</v>
      </c>
      <c r="F15" s="26" t="s">
        <v>20</v>
      </c>
      <c r="G15" s="33"/>
      <c r="H15" s="28"/>
      <c r="I15" s="34">
        <v>2.4</v>
      </c>
      <c r="J15" s="30">
        <v>2.4</v>
      </c>
      <c r="K15" s="30">
        <v>2.4</v>
      </c>
      <c r="L15" s="30"/>
      <c r="M15" s="30"/>
      <c r="N15" s="31"/>
      <c r="O15" s="18"/>
      <c r="P15" s="18"/>
      <c r="Q15" s="18"/>
      <c r="R15" s="18">
        <f t="shared" si="1"/>
        <v>7.1999999999999993</v>
      </c>
      <c r="S15" s="65"/>
    </row>
    <row r="16" spans="1:24" ht="50.25" customHeight="1" thickBot="1" x14ac:dyDescent="0.3">
      <c r="A16" s="78"/>
      <c r="B16" s="70"/>
      <c r="C16" s="32" t="s">
        <v>21</v>
      </c>
      <c r="D16" s="26" t="s">
        <v>50</v>
      </c>
      <c r="E16" s="26" t="s">
        <v>53</v>
      </c>
      <c r="F16" s="26" t="s">
        <v>20</v>
      </c>
      <c r="G16" s="33"/>
      <c r="H16" s="28"/>
      <c r="I16" s="34">
        <v>47.3</v>
      </c>
      <c r="J16" s="30">
        <v>47.3</v>
      </c>
      <c r="K16" s="30">
        <v>47.3</v>
      </c>
      <c r="L16" s="30"/>
      <c r="M16" s="30"/>
      <c r="N16" s="31"/>
      <c r="O16" s="18"/>
      <c r="P16" s="18"/>
      <c r="Q16" s="18"/>
      <c r="R16" s="18">
        <f t="shared" ref="R16" si="4">SUM(F16:Q16)</f>
        <v>141.89999999999998</v>
      </c>
      <c r="S16" s="65"/>
    </row>
    <row r="17" spans="1:19" ht="34.5" customHeight="1" thickBot="1" x14ac:dyDescent="0.3">
      <c r="A17" s="78"/>
      <c r="B17" s="70"/>
      <c r="C17" s="32" t="s">
        <v>21</v>
      </c>
      <c r="D17" s="26" t="s">
        <v>50</v>
      </c>
      <c r="E17" s="26" t="s">
        <v>54</v>
      </c>
      <c r="F17" s="26" t="s">
        <v>20</v>
      </c>
      <c r="G17" s="33"/>
      <c r="H17" s="28"/>
      <c r="I17" s="34"/>
      <c r="J17" s="30"/>
      <c r="K17" s="30"/>
      <c r="L17" s="30">
        <v>74.599999999999994</v>
      </c>
      <c r="M17" s="30">
        <v>124.6</v>
      </c>
      <c r="N17" s="31">
        <v>174.2</v>
      </c>
      <c r="O17" s="18">
        <v>174.2</v>
      </c>
      <c r="P17" s="18">
        <v>174.2</v>
      </c>
      <c r="Q17" s="18">
        <v>174.2</v>
      </c>
      <c r="R17" s="18">
        <f t="shared" ref="R17" si="5">SUM(F17:Q17)</f>
        <v>896</v>
      </c>
      <c r="S17" s="65"/>
    </row>
    <row r="18" spans="1:19" ht="22.5" customHeight="1" thickBot="1" x14ac:dyDescent="0.3">
      <c r="A18" s="79"/>
      <c r="B18" s="71"/>
      <c r="C18" s="32" t="s">
        <v>21</v>
      </c>
      <c r="D18" s="26" t="s">
        <v>50</v>
      </c>
      <c r="E18" s="26" t="s">
        <v>52</v>
      </c>
      <c r="F18" s="26" t="s">
        <v>20</v>
      </c>
      <c r="G18" s="33"/>
      <c r="H18" s="28"/>
      <c r="I18" s="34"/>
      <c r="J18" s="30"/>
      <c r="K18" s="30"/>
      <c r="L18" s="30"/>
      <c r="M18" s="30">
        <v>245.5</v>
      </c>
      <c r="N18" s="31">
        <v>9.5</v>
      </c>
      <c r="O18" s="40">
        <v>5.8</v>
      </c>
      <c r="P18" s="18"/>
      <c r="Q18" s="18"/>
      <c r="R18" s="18">
        <f t="shared" si="1"/>
        <v>260.8</v>
      </c>
      <c r="S18" s="74"/>
    </row>
    <row r="19" spans="1:19" ht="66.75" customHeight="1" thickBot="1" x14ac:dyDescent="0.3">
      <c r="A19" s="104" t="s">
        <v>64</v>
      </c>
      <c r="B19" s="105"/>
      <c r="C19" s="76" t="s">
        <v>24</v>
      </c>
      <c r="D19" s="106"/>
      <c r="E19" s="106"/>
      <c r="F19" s="107"/>
      <c r="G19" s="23">
        <f>G21+G20</f>
        <v>0</v>
      </c>
      <c r="H19" s="23">
        <f t="shared" ref="H19:R19" si="6">H21+H20</f>
        <v>0</v>
      </c>
      <c r="I19" s="23">
        <f t="shared" si="6"/>
        <v>0</v>
      </c>
      <c r="J19" s="23">
        <f t="shared" si="6"/>
        <v>0</v>
      </c>
      <c r="K19" s="23">
        <f t="shared" si="6"/>
        <v>0</v>
      </c>
      <c r="L19" s="23">
        <f t="shared" si="6"/>
        <v>0</v>
      </c>
      <c r="M19" s="23">
        <f t="shared" si="6"/>
        <v>0</v>
      </c>
      <c r="N19" s="23">
        <f t="shared" si="6"/>
        <v>0</v>
      </c>
      <c r="O19" s="23">
        <f t="shared" si="6"/>
        <v>5</v>
      </c>
      <c r="P19" s="23">
        <f t="shared" si="6"/>
        <v>5</v>
      </c>
      <c r="Q19" s="23">
        <f t="shared" si="6"/>
        <v>5</v>
      </c>
      <c r="R19" s="23">
        <f t="shared" si="6"/>
        <v>15</v>
      </c>
      <c r="S19" s="18"/>
    </row>
    <row r="20" spans="1:19" ht="41.25" customHeight="1" thickBot="1" x14ac:dyDescent="0.3">
      <c r="A20" s="75" t="s">
        <v>62</v>
      </c>
      <c r="B20" s="67" t="s">
        <v>15</v>
      </c>
      <c r="C20" s="32" t="s">
        <v>21</v>
      </c>
      <c r="D20" s="26" t="s">
        <v>57</v>
      </c>
      <c r="E20" s="26" t="s">
        <v>56</v>
      </c>
      <c r="F20" s="26" t="s">
        <v>20</v>
      </c>
      <c r="G20" s="33"/>
      <c r="H20" s="28"/>
      <c r="I20" s="34"/>
      <c r="J20" s="30"/>
      <c r="K20" s="30"/>
      <c r="L20" s="30"/>
      <c r="M20" s="30"/>
      <c r="N20" s="31"/>
      <c r="O20" s="18">
        <v>2.5</v>
      </c>
      <c r="P20" s="18">
        <v>2.5</v>
      </c>
      <c r="Q20" s="18">
        <v>2.5</v>
      </c>
      <c r="R20" s="18">
        <f t="shared" ref="R20:R21" si="7">SUM(F20:Q20)</f>
        <v>7.5</v>
      </c>
      <c r="S20" s="72" t="s">
        <v>66</v>
      </c>
    </row>
    <row r="21" spans="1:19" ht="89.25" customHeight="1" thickBot="1" x14ac:dyDescent="0.3">
      <c r="A21" s="76"/>
      <c r="B21" s="68"/>
      <c r="C21" s="32" t="s">
        <v>21</v>
      </c>
      <c r="D21" s="26" t="s">
        <v>57</v>
      </c>
      <c r="E21" s="26" t="s">
        <v>58</v>
      </c>
      <c r="F21" s="26" t="s">
        <v>20</v>
      </c>
      <c r="G21" s="33"/>
      <c r="H21" s="28"/>
      <c r="I21" s="34"/>
      <c r="J21" s="30"/>
      <c r="K21" s="30"/>
      <c r="L21" s="30"/>
      <c r="M21" s="30"/>
      <c r="N21" s="31"/>
      <c r="O21" s="18">
        <v>2.5</v>
      </c>
      <c r="P21" s="18">
        <v>2.5</v>
      </c>
      <c r="Q21" s="18">
        <v>2.5</v>
      </c>
      <c r="R21" s="18">
        <f t="shared" si="7"/>
        <v>7.5</v>
      </c>
      <c r="S21" s="66"/>
    </row>
    <row r="22" spans="1:19" ht="29.25" customHeight="1" thickBot="1" x14ac:dyDescent="0.3">
      <c r="A22" s="91" t="s">
        <v>22</v>
      </c>
      <c r="B22" s="92"/>
      <c r="C22" s="35"/>
      <c r="D22" s="26"/>
      <c r="E22" s="26"/>
      <c r="F22" s="36"/>
      <c r="G22" s="23">
        <f>G11+G19+G13</f>
        <v>42.4</v>
      </c>
      <c r="H22" s="23">
        <f t="shared" ref="H22:Q22" si="8">H11+H19+H13</f>
        <v>16.399999999999999</v>
      </c>
      <c r="I22" s="23">
        <f t="shared" si="8"/>
        <v>135.1</v>
      </c>
      <c r="J22" s="23">
        <f t="shared" si="8"/>
        <v>93.8</v>
      </c>
      <c r="K22" s="23">
        <f t="shared" si="8"/>
        <v>71.3</v>
      </c>
      <c r="L22" s="23">
        <f t="shared" si="8"/>
        <v>98.3</v>
      </c>
      <c r="M22" s="23">
        <f t="shared" si="8"/>
        <v>418.2</v>
      </c>
      <c r="N22" s="23">
        <f t="shared" si="8"/>
        <v>185.89999999999998</v>
      </c>
      <c r="O22" s="23">
        <f t="shared" si="8"/>
        <v>189.2</v>
      </c>
      <c r="P22" s="23">
        <f t="shared" si="8"/>
        <v>189.5</v>
      </c>
      <c r="Q22" s="23">
        <f t="shared" si="8"/>
        <v>190.5</v>
      </c>
      <c r="R22" s="18">
        <f t="shared" si="1"/>
        <v>1630.6000000000001</v>
      </c>
      <c r="S22" s="18"/>
    </row>
    <row r="23" spans="1:19" x14ac:dyDescent="0.25">
      <c r="C23" s="5"/>
    </row>
  </sheetData>
  <mergeCells count="40">
    <mergeCell ref="C11:F11"/>
    <mergeCell ref="A9:S10"/>
    <mergeCell ref="D7:D8"/>
    <mergeCell ref="A13:B13"/>
    <mergeCell ref="C13:F13"/>
    <mergeCell ref="A22:B22"/>
    <mergeCell ref="A4:S4"/>
    <mergeCell ref="M7:M8"/>
    <mergeCell ref="A5:A8"/>
    <mergeCell ref="B5:B8"/>
    <mergeCell ref="C5:F6"/>
    <mergeCell ref="C7:C8"/>
    <mergeCell ref="E7:E8"/>
    <mergeCell ref="F7:F8"/>
    <mergeCell ref="G7:G8"/>
    <mergeCell ref="O7:O8"/>
    <mergeCell ref="H7:H8"/>
    <mergeCell ref="A19:B19"/>
    <mergeCell ref="C19:F19"/>
    <mergeCell ref="R7:R8"/>
    <mergeCell ref="A11:B11"/>
    <mergeCell ref="N1:U1"/>
    <mergeCell ref="N2:X2"/>
    <mergeCell ref="N3:V3"/>
    <mergeCell ref="Q7:Q8"/>
    <mergeCell ref="G5:R5"/>
    <mergeCell ref="G6:R6"/>
    <mergeCell ref="P7:P8"/>
    <mergeCell ref="N7:N8"/>
    <mergeCell ref="I7:I8"/>
    <mergeCell ref="J7:J8"/>
    <mergeCell ref="K7:K8"/>
    <mergeCell ref="L7:L8"/>
    <mergeCell ref="S5:S8"/>
    <mergeCell ref="B20:B21"/>
    <mergeCell ref="B14:B18"/>
    <mergeCell ref="S20:S21"/>
    <mergeCell ref="S14:S18"/>
    <mergeCell ref="A20:A21"/>
    <mergeCell ref="A15:A18"/>
  </mergeCells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2022-08-24T07:21:15Z</dcterms:modified>
</cp:coreProperties>
</file>