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Приложение 3" sheetId="1" r:id="rId1"/>
    <sheet name="Приложение 4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25" i="1" l="1"/>
  <c r="Q23" i="1"/>
  <c r="Q22" i="1"/>
  <c r="Q19" i="1"/>
  <c r="Q16" i="1"/>
  <c r="Q14" i="1"/>
  <c r="P13" i="1"/>
  <c r="N13" i="1"/>
  <c r="Q13" i="1" s="1"/>
  <c r="P10" i="1"/>
  <c r="L32" i="2" l="1"/>
  <c r="L11" i="2" s="1"/>
  <c r="L25" i="2"/>
  <c r="M37" i="2"/>
  <c r="M35" i="2"/>
  <c r="M30" i="2"/>
  <c r="M28" i="2"/>
  <c r="M27" i="2"/>
  <c r="M23" i="2"/>
  <c r="M21" i="2"/>
  <c r="L18" i="2"/>
  <c r="L17" i="2"/>
  <c r="L16" i="2"/>
  <c r="L15" i="2"/>
  <c r="L14" i="2"/>
  <c r="L13" i="2"/>
  <c r="K32" i="2" l="1"/>
  <c r="J32" i="2"/>
  <c r="I32" i="2"/>
  <c r="H32" i="2"/>
  <c r="G32" i="2"/>
  <c r="F32" i="2"/>
  <c r="E32" i="2"/>
  <c r="D32" i="2"/>
  <c r="K25" i="2"/>
  <c r="J25" i="2"/>
  <c r="I25" i="2"/>
  <c r="H25" i="2"/>
  <c r="G25" i="2"/>
  <c r="F25" i="2"/>
  <c r="E25" i="2"/>
  <c r="D25" i="2"/>
  <c r="M22" i="2"/>
  <c r="K18" i="2"/>
  <c r="J18" i="2"/>
  <c r="I18" i="2"/>
  <c r="H18" i="2"/>
  <c r="G18" i="2"/>
  <c r="F18" i="2"/>
  <c r="E18" i="2"/>
  <c r="D18" i="2"/>
  <c r="K17" i="2"/>
  <c r="J17" i="2"/>
  <c r="I17" i="2"/>
  <c r="H17" i="2"/>
  <c r="G17" i="2"/>
  <c r="F17" i="2"/>
  <c r="E17" i="2"/>
  <c r="D17" i="2"/>
  <c r="K16" i="2"/>
  <c r="J16" i="2"/>
  <c r="I16" i="2"/>
  <c r="H16" i="2"/>
  <c r="G16" i="2"/>
  <c r="F16" i="2"/>
  <c r="E16" i="2"/>
  <c r="D16" i="2"/>
  <c r="K15" i="2"/>
  <c r="J15" i="2"/>
  <c r="I15" i="2"/>
  <c r="H15" i="2"/>
  <c r="M15" i="2" s="1"/>
  <c r="G15" i="2"/>
  <c r="F15" i="2"/>
  <c r="E15" i="2"/>
  <c r="D15" i="2"/>
  <c r="K14" i="2"/>
  <c r="J14" i="2"/>
  <c r="I14" i="2"/>
  <c r="H14" i="2"/>
  <c r="G14" i="2"/>
  <c r="F14" i="2"/>
  <c r="E14" i="2"/>
  <c r="D14" i="2"/>
  <c r="M14" i="2" s="1"/>
  <c r="K13" i="2"/>
  <c r="J13" i="2"/>
  <c r="I13" i="2"/>
  <c r="H13" i="2"/>
  <c r="G13" i="2"/>
  <c r="F13" i="2"/>
  <c r="E13" i="2"/>
  <c r="D13" i="2"/>
  <c r="M13" i="2" s="1"/>
  <c r="M17" i="2" l="1"/>
  <c r="M32" i="2"/>
  <c r="M16" i="2"/>
  <c r="M18" i="2"/>
  <c r="K11" i="2"/>
  <c r="M25" i="2"/>
  <c r="E11" i="2"/>
  <c r="G11" i="2"/>
  <c r="I11" i="2"/>
  <c r="F11" i="2"/>
  <c r="H11" i="2"/>
  <c r="J11" i="2"/>
  <c r="D11" i="2"/>
  <c r="M11" i="2" l="1"/>
  <c r="O13" i="1" l="1"/>
  <c r="M13" i="1"/>
  <c r="L13" i="1"/>
  <c r="K13" i="1"/>
  <c r="J13" i="1"/>
  <c r="I13" i="1"/>
  <c r="H13" i="1"/>
  <c r="O10" i="1"/>
  <c r="N10" i="1"/>
  <c r="Q10" i="1" s="1"/>
  <c r="M10" i="1"/>
  <c r="L10" i="1"/>
  <c r="K10" i="1"/>
  <c r="J10" i="1"/>
  <c r="I10" i="1"/>
  <c r="H10" i="1"/>
</calcChain>
</file>

<file path=xl/sharedStrings.xml><?xml version="1.0" encoding="utf-8"?>
<sst xmlns="http://schemas.openxmlformats.org/spreadsheetml/2006/main" count="130" uniqueCount="61">
  <si>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</si>
  <si>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</si>
  <si>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</si>
  <si>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</si>
  <si>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</t>
  </si>
  <si>
    <t>(тыс. руб.), годы</t>
  </si>
  <si>
    <t>ГРБС</t>
  </si>
  <si>
    <t>ЦСР</t>
  </si>
  <si>
    <t>ВР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</si>
  <si>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</si>
  <si>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</si>
  <si>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</si>
  <si>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</si>
  <si>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</si>
  <si>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</si>
  <si>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</si>
  <si>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 расходные обязательства по программе</t>
  </si>
  <si>
    <t>Х</t>
  </si>
  <si>
    <t>в том числе по ГРБС:</t>
  </si>
  <si>
    <t>Администрация Приморского сельсовета</t>
  </si>
  <si>
    <t>всего расходные обязательства по подпрограмме</t>
  </si>
  <si>
    <t>Администрация Приморского сельсовета.</t>
  </si>
  <si>
    <t xml:space="preserve">всего расходные обязательства </t>
  </si>
  <si>
    <t>2021 год</t>
  </si>
  <si>
    <t>Муниципальная программа</t>
  </si>
  <si>
    <t>Подпрограмма 1</t>
  </si>
  <si>
    <t>Подпрограмма 2</t>
  </si>
  <si>
    <t>Подпрограмма 3</t>
  </si>
  <si>
    <t>РЗ ПР</t>
  </si>
  <si>
    <t>Приложение № 3</t>
  </si>
  <si>
    <t xml:space="preserve">Информация о распределении планируемых расходов по отдельным мероприятиям программы, подпрограммам муниципальной                                                 программы Приморского сельсовета </t>
  </si>
  <si>
    <t xml:space="preserve">к паспорту муниципальной программы « Развитие </t>
  </si>
  <si>
    <t xml:space="preserve">культуры, физической культуры и массового спорта на </t>
  </si>
  <si>
    <t xml:space="preserve">территории Приморского сельсовета». </t>
  </si>
  <si>
    <t>Развитие культуры, физической культуры и массового спорта на территории Приморского сельсовета.</t>
  </si>
  <si>
    <t>Развитие физической культуры и массового спорта территории Приморского сельсовета.</t>
  </si>
  <si>
    <t>Развитие культуры на территории Приморского сельсовета.</t>
  </si>
  <si>
    <t>Развитие библиотек на территории Приморского сельсовета.</t>
  </si>
  <si>
    <t>Приложение № 4</t>
  </si>
  <si>
    <t xml:space="preserve">Информация о ресурсном обеспечении и прогнозной оценке расходов на реализацию целей муниципальной программы Приморского </t>
  </si>
  <si>
    <t>сельсовета с учетом источников финансирования, в том числе средств федерального бюджета, краевого и районного бюджета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</si>
  <si>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</si>
  <si>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</si>
  <si>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</si>
  <si>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</t>
  </si>
  <si>
    <t xml:space="preserve">Развитие культуры, физической культуры и массового спорта на территории Приморского сельсовета. </t>
  </si>
  <si>
    <t xml:space="preserve">Всего                    </t>
  </si>
  <si>
    <t xml:space="preserve">в том числе:             </t>
  </si>
  <si>
    <t xml:space="preserve">федеральный бюджет   </t>
  </si>
  <si>
    <t xml:space="preserve">краевой бюджет           </t>
  </si>
  <si>
    <t xml:space="preserve">внебюджетные  источники                 </t>
  </si>
  <si>
    <t xml:space="preserve">местный бюджет </t>
  </si>
  <si>
    <t>юридические лица</t>
  </si>
  <si>
    <t>Муниципальная подпрограмма 1.</t>
  </si>
  <si>
    <t xml:space="preserve">федеральный бюджет </t>
  </si>
  <si>
    <t xml:space="preserve"> Муниципальная программа 2.</t>
  </si>
  <si>
    <t xml:space="preserve">Развитие культуры на территории Приморского сельсовета. </t>
  </si>
  <si>
    <t xml:space="preserve">местный бюджет  </t>
  </si>
  <si>
    <t>Муниципальная подпрограмма 3.</t>
  </si>
  <si>
    <t>2022 год</t>
  </si>
  <si>
    <t>Итого за 2014-2022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</si>
</sst>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/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0" xfId="0" applyBorder="1" applyAlignment="1">
      <alignment horizontal="center" textRotation="90" wrapText="1"/>
    </xf>
    <xf numFmtId="0" fontId="1" fillId="0" borderId="0" xfId="0" applyFont="1" applyBorder="1" applyAlignment="1">
      <alignment horizontal="left" vertical="center" textRotation="90" wrapText="1"/>
    </xf>
    <xf numFmtId="0" fontId="1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left" vertical="center" wrapText="1"/>
    </xf>
    <xf numFmtId="164" fontId="2" fillId="0" borderId="36" xfId="0" applyNumberFormat="1" applyFont="1" applyBorder="1" applyAlignment="1">
      <alignment horizontal="left" vertical="center" wrapText="1"/>
    </xf>
    <xf numFmtId="164" fontId="2" fillId="0" borderId="33" xfId="0" applyNumberFormat="1" applyFont="1" applyBorder="1" applyAlignment="1">
      <alignment horizontal="left" vertical="center" wrapText="1"/>
    </xf>
    <xf numFmtId="164" fontId="2" fillId="0" borderId="29" xfId="0" applyNumberFormat="1" applyFont="1" applyBorder="1" applyAlignment="1">
      <alignment horizontal="left" vertical="center" wrapText="1"/>
    </xf>
    <xf numFmtId="164" fontId="2" fillId="0" borderId="37" xfId="0" applyNumberFormat="1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left" vertical="center" wrapText="1"/>
    </xf>
    <xf numFmtId="164" fontId="2" fillId="0" borderId="3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39" xfId="0" applyNumberFormat="1" applyFont="1" applyBorder="1" applyAlignment="1">
      <alignment horizontal="left" vertical="center" wrapText="1"/>
    </xf>
    <xf numFmtId="164" fontId="2" fillId="0" borderId="30" xfId="0" applyNumberFormat="1" applyFont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left" vertical="center" wrapText="1"/>
    </xf>
    <xf numFmtId="0" fontId="0" fillId="0" borderId="20" xfId="0" applyBorder="1"/>
    <xf numFmtId="0" fontId="0" fillId="0" borderId="0" xfId="0" applyAlignment="1">
      <alignment horizontal="left"/>
    </xf>
    <xf numFmtId="164" fontId="2" fillId="0" borderId="23" xfId="0" applyNumberFormat="1" applyFont="1" applyBorder="1" applyAlignment="1">
      <alignment vertical="center" wrapText="1"/>
    </xf>
    <xf numFmtId="164" fontId="2" fillId="0" borderId="26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textRotation="90" wrapText="1"/>
    </xf>
    <xf numFmtId="0" fontId="1" fillId="0" borderId="2" xfId="0" applyFont="1" applyBorder="1" applyAlignment="1">
      <alignment horizontal="left" vertical="center" textRotation="90" wrapText="1"/>
    </xf>
    <xf numFmtId="0" fontId="1" fillId="0" borderId="11" xfId="0" applyFont="1" applyBorder="1" applyAlignment="1">
      <alignment horizontal="left" vertical="center" textRotation="90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horizontal="left" vertical="center" textRotation="90" wrapText="1"/>
    </xf>
    <xf numFmtId="0" fontId="1" fillId="0" borderId="28" xfId="0" applyFont="1" applyBorder="1" applyAlignment="1">
      <alignment horizontal="left" vertical="center" textRotation="90" wrapText="1"/>
    </xf>
    <xf numFmtId="0" fontId="0" fillId="0" borderId="2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textRotation="90" wrapText="1"/>
    </xf>
    <xf numFmtId="0" fontId="1" fillId="0" borderId="20" xfId="0" applyFont="1" applyBorder="1" applyAlignment="1">
      <alignment horizontal="left" vertical="center" textRotation="90" wrapText="1"/>
    </xf>
    <xf numFmtId="0" fontId="1" fillId="0" borderId="13" xfId="0" applyFont="1" applyBorder="1" applyAlignment="1">
      <alignment horizontal="left" vertical="center" textRotation="90" wrapText="1"/>
    </xf>
    <xf numFmtId="0" fontId="1" fillId="0" borderId="21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 textRotation="90" wrapText="1"/>
    </xf>
    <xf numFmtId="0" fontId="0" fillId="0" borderId="2" xfId="0" applyBorder="1" applyAlignment="1">
      <alignment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2" xfId="0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0" fillId="0" borderId="2" xfId="0" applyBorder="1" applyAlignment="1">
      <alignment textRotation="90" wrapText="1"/>
    </xf>
    <xf numFmtId="0" fontId="0" fillId="0" borderId="11" xfId="0" applyBorder="1" applyAlignment="1">
      <alignment textRotation="90" wrapText="1"/>
    </xf>
    <xf numFmtId="0" fontId="1" fillId="0" borderId="2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19" workbookViewId="0">
      <selection activeCell="N18" sqref="N18"/>
    </sheetView>
  </sheetViews>
  <sheetFormatPr defaultRowHeight="15" x14ac:dyDescent="0.25"/>
  <cols>
    <col min="1" max="1" width="8.42578125" customWidth="1"/>
    <col min="2" max="2" width="19.140625" customWidth="1"/>
    <col min="3" max="3" width="25.140625" customWidth="1"/>
    <col min="4" max="4" width="3.85546875" customWidth="1"/>
    <col min="5" max="5" width="4.28515625" customWidth="1"/>
    <col min="6" max="6" width="5.28515625" customWidth="1"/>
    <col min="7" max="7" width="4.7109375" customWidth="1"/>
    <col min="8" max="8" width="6.7109375" customWidth="1"/>
    <col min="9" max="9" width="5.7109375" customWidth="1"/>
    <col min="10" max="10" width="6.42578125" customWidth="1"/>
    <col min="11" max="11" width="8.140625" customWidth="1"/>
    <col min="12" max="12" width="5.7109375" customWidth="1"/>
    <col min="13" max="13" width="5.5703125" customWidth="1"/>
    <col min="14" max="14" width="5.85546875" customWidth="1"/>
    <col min="15" max="16" width="6" customWidth="1"/>
  </cols>
  <sheetData>
    <row r="1" spans="1:18" ht="15.75" x14ac:dyDescent="0.25">
      <c r="H1" s="13" t="s">
        <v>29</v>
      </c>
    </row>
    <row r="2" spans="1:18" x14ac:dyDescent="0.25">
      <c r="H2" t="s">
        <v>31</v>
      </c>
    </row>
    <row r="3" spans="1:18" x14ac:dyDescent="0.25">
      <c r="H3" t="s">
        <v>32</v>
      </c>
    </row>
    <row r="4" spans="1:18" x14ac:dyDescent="0.25">
      <c r="H4" t="s">
        <v>33</v>
      </c>
    </row>
    <row r="5" spans="1:18" ht="42" customHeight="1" thickBot="1" x14ac:dyDescent="0.3">
      <c r="A5" s="84" t="s">
        <v>30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47"/>
      <c r="R5" s="47"/>
    </row>
    <row r="6" spans="1:18" ht="61.5" customHeight="1" x14ac:dyDescent="0.25">
      <c r="A6" s="58" t="s">
        <v>0</v>
      </c>
      <c r="B6" s="68" t="s">
        <v>1</v>
      </c>
      <c r="C6" s="50" t="s">
        <v>2</v>
      </c>
      <c r="D6" s="94" t="s">
        <v>3</v>
      </c>
      <c r="E6" s="95"/>
      <c r="F6" s="95"/>
      <c r="G6" s="96"/>
      <c r="H6" s="100" t="s">
        <v>4</v>
      </c>
      <c r="I6" s="95"/>
      <c r="J6" s="95"/>
      <c r="K6" s="95"/>
      <c r="L6" s="95"/>
      <c r="M6" s="95"/>
      <c r="N6" s="95"/>
      <c r="O6" s="95"/>
      <c r="P6" s="95"/>
      <c r="Q6" s="101"/>
    </row>
    <row r="7" spans="1:18" ht="16.5" thickBot="1" x14ac:dyDescent="0.3">
      <c r="A7" s="87"/>
      <c r="B7" s="69"/>
      <c r="C7" s="51"/>
      <c r="D7" s="97"/>
      <c r="E7" s="98"/>
      <c r="F7" s="98"/>
      <c r="G7" s="99"/>
      <c r="H7" s="102" t="s">
        <v>5</v>
      </c>
      <c r="I7" s="98"/>
      <c r="J7" s="98"/>
      <c r="K7" s="98"/>
      <c r="L7" s="98"/>
      <c r="M7" s="98"/>
      <c r="N7" s="98"/>
      <c r="O7" s="98"/>
      <c r="P7" s="98"/>
      <c r="Q7" s="103"/>
    </row>
    <row r="8" spans="1:18" ht="46.5" customHeight="1" x14ac:dyDescent="0.25">
      <c r="A8" s="87"/>
      <c r="B8" s="69"/>
      <c r="C8" s="51"/>
      <c r="D8" s="50" t="s">
        <v>6</v>
      </c>
      <c r="E8" s="50" t="s">
        <v>28</v>
      </c>
      <c r="F8" s="50" t="s">
        <v>7</v>
      </c>
      <c r="G8" s="50" t="s">
        <v>8</v>
      </c>
      <c r="H8" s="50" t="s">
        <v>9</v>
      </c>
      <c r="I8" s="50" t="s">
        <v>10</v>
      </c>
      <c r="J8" s="50" t="s">
        <v>11</v>
      </c>
      <c r="K8" s="50" t="s">
        <v>12</v>
      </c>
      <c r="L8" s="50" t="s">
        <v>13</v>
      </c>
      <c r="M8" s="50" t="s">
        <v>14</v>
      </c>
      <c r="N8" s="56" t="s">
        <v>15</v>
      </c>
      <c r="O8" s="56" t="s">
        <v>23</v>
      </c>
      <c r="P8" s="56" t="s">
        <v>59</v>
      </c>
      <c r="Q8" s="50" t="s">
        <v>60</v>
      </c>
    </row>
    <row r="9" spans="1:18" ht="15.75" thickBot="1" x14ac:dyDescent="0.3">
      <c r="A9" s="88"/>
      <c r="B9" s="89"/>
      <c r="C9" s="51"/>
      <c r="D9" s="51"/>
      <c r="E9" s="78"/>
      <c r="F9" s="51"/>
      <c r="G9" s="51"/>
      <c r="H9" s="51"/>
      <c r="I9" s="51"/>
      <c r="J9" s="51"/>
      <c r="K9" s="51"/>
      <c r="L9" s="51"/>
      <c r="M9" s="51"/>
      <c r="N9" s="86"/>
      <c r="O9" s="90"/>
      <c r="P9" s="57"/>
      <c r="Q9" s="51"/>
    </row>
    <row r="10" spans="1:18" ht="49.5" customHeight="1" x14ac:dyDescent="0.25">
      <c r="A10" s="91" t="s">
        <v>24</v>
      </c>
      <c r="B10" s="79" t="s">
        <v>34</v>
      </c>
      <c r="C10" s="82" t="s">
        <v>16</v>
      </c>
      <c r="D10" s="52" t="s">
        <v>17</v>
      </c>
      <c r="E10" s="52" t="s">
        <v>17</v>
      </c>
      <c r="F10" s="52" t="s">
        <v>17</v>
      </c>
      <c r="G10" s="52" t="s">
        <v>17</v>
      </c>
      <c r="H10" s="54">
        <f t="shared" ref="H10:O10" si="0">H14+H19+H23</f>
        <v>5021.3999999999996</v>
      </c>
      <c r="I10" s="54">
        <f t="shared" si="0"/>
        <v>4877.8999999999996</v>
      </c>
      <c r="J10" s="54">
        <f t="shared" si="0"/>
        <v>5085.8999999999996</v>
      </c>
      <c r="K10" s="54">
        <f t="shared" si="0"/>
        <v>5120.6000000000004</v>
      </c>
      <c r="L10" s="54">
        <f t="shared" si="0"/>
        <v>4049.9</v>
      </c>
      <c r="M10" s="54">
        <f t="shared" si="0"/>
        <v>4394.0999999999995</v>
      </c>
      <c r="N10" s="54">
        <f t="shared" si="0"/>
        <v>4394.0999999999995</v>
      </c>
      <c r="O10" s="54">
        <f t="shared" si="0"/>
        <v>4294.0999999999995</v>
      </c>
      <c r="P10" s="54">
        <f t="shared" ref="P10" si="1">P14+P19+P23</f>
        <v>4294.0999999999995</v>
      </c>
      <c r="Q10" s="48">
        <f>SUM(H10:P10)</f>
        <v>41532.1</v>
      </c>
    </row>
    <row r="11" spans="1:18" ht="15" hidden="1" customHeight="1" x14ac:dyDescent="0.25">
      <c r="A11" s="92"/>
      <c r="B11" s="80"/>
      <c r="C11" s="83"/>
      <c r="D11" s="53"/>
      <c r="E11" s="53"/>
      <c r="F11" s="53"/>
      <c r="G11" s="53"/>
      <c r="H11" s="55"/>
      <c r="I11" s="55"/>
      <c r="J11" s="55"/>
      <c r="K11" s="55"/>
      <c r="L11" s="55"/>
      <c r="M11" s="55"/>
      <c r="N11" s="55"/>
      <c r="O11" s="55"/>
      <c r="P11" s="55"/>
      <c r="Q11" s="49"/>
    </row>
    <row r="12" spans="1:18" ht="16.5" thickBot="1" x14ac:dyDescent="0.3">
      <c r="A12" s="92"/>
      <c r="B12" s="80"/>
      <c r="C12" s="21" t="s">
        <v>18</v>
      </c>
      <c r="D12" s="20"/>
      <c r="E12" s="20"/>
      <c r="F12" s="20"/>
      <c r="G12" s="20"/>
      <c r="H12" s="19"/>
      <c r="I12" s="19"/>
      <c r="J12" s="19"/>
      <c r="K12" s="17"/>
      <c r="L12" s="17"/>
      <c r="M12" s="17"/>
      <c r="N12" s="18"/>
      <c r="O12" s="18"/>
      <c r="P12" s="18"/>
      <c r="Q12" s="17"/>
    </row>
    <row r="13" spans="1:18" ht="43.5" customHeight="1" thickBot="1" x14ac:dyDescent="0.3">
      <c r="A13" s="93"/>
      <c r="B13" s="81"/>
      <c r="C13" s="22" t="s">
        <v>19</v>
      </c>
      <c r="D13" s="6"/>
      <c r="E13" s="2" t="s">
        <v>17</v>
      </c>
      <c r="F13" s="2" t="s">
        <v>17</v>
      </c>
      <c r="G13" s="2" t="s">
        <v>17</v>
      </c>
      <c r="H13" s="14">
        <f t="shared" ref="H13:O13" si="2">H16+H22+H25</f>
        <v>5021.3999999999996</v>
      </c>
      <c r="I13" s="14">
        <f t="shared" si="2"/>
        <v>4877.8999999999996</v>
      </c>
      <c r="J13" s="14">
        <f t="shared" si="2"/>
        <v>5085.8999999999996</v>
      </c>
      <c r="K13" s="14">
        <f t="shared" si="2"/>
        <v>5120.6000000000004</v>
      </c>
      <c r="L13" s="14">
        <f t="shared" si="2"/>
        <v>4049.9</v>
      </c>
      <c r="M13" s="14">
        <f t="shared" si="2"/>
        <v>4394.0999999999995</v>
      </c>
      <c r="N13" s="14">
        <f>N16+N22+N25</f>
        <v>4394.0999999999995</v>
      </c>
      <c r="O13" s="14">
        <f t="shared" si="2"/>
        <v>4294.0999999999995</v>
      </c>
      <c r="P13" s="14">
        <f>P16+P22+P25</f>
        <v>4294.0999999999995</v>
      </c>
      <c r="Q13" s="15">
        <f>SUM(H13:P13)</f>
        <v>41532.1</v>
      </c>
    </row>
    <row r="14" spans="1:18" ht="50.25" customHeight="1" thickBot="1" x14ac:dyDescent="0.3">
      <c r="A14" s="58" t="s">
        <v>25</v>
      </c>
      <c r="B14" s="68" t="s">
        <v>35</v>
      </c>
      <c r="C14" s="1" t="s">
        <v>20</v>
      </c>
      <c r="D14" s="6"/>
      <c r="E14" s="2" t="s">
        <v>17</v>
      </c>
      <c r="F14" s="2" t="s">
        <v>17</v>
      </c>
      <c r="G14" s="2" t="s">
        <v>17</v>
      </c>
      <c r="H14" s="14">
        <v>43</v>
      </c>
      <c r="I14" s="14">
        <v>29.7</v>
      </c>
      <c r="J14" s="14"/>
      <c r="K14" s="16"/>
      <c r="L14" s="16">
        <v>170.3</v>
      </c>
      <c r="M14" s="16">
        <v>217.9</v>
      </c>
      <c r="N14" s="16">
        <v>217.9</v>
      </c>
      <c r="O14" s="16">
        <v>217.9</v>
      </c>
      <c r="P14" s="16">
        <v>217.9</v>
      </c>
      <c r="Q14" s="15">
        <f>SUM(H14:P14)</f>
        <v>1114.5999999999999</v>
      </c>
    </row>
    <row r="15" spans="1:18" ht="18.75" customHeight="1" thickBot="1" x14ac:dyDescent="0.3">
      <c r="A15" s="59"/>
      <c r="B15" s="69"/>
      <c r="C15" s="1" t="s">
        <v>18</v>
      </c>
      <c r="D15" s="6"/>
      <c r="E15" s="2" t="s">
        <v>17</v>
      </c>
      <c r="F15" s="2" t="s">
        <v>17</v>
      </c>
      <c r="G15" s="2" t="s">
        <v>17</v>
      </c>
      <c r="H15" s="3"/>
      <c r="I15" s="3"/>
      <c r="J15" s="3"/>
      <c r="K15" s="4"/>
      <c r="L15" s="4"/>
      <c r="M15" s="4"/>
      <c r="N15" s="4"/>
      <c r="O15" s="4"/>
      <c r="P15" s="4"/>
      <c r="Q15" s="4"/>
    </row>
    <row r="16" spans="1:18" ht="42.75" customHeight="1" thickBot="1" x14ac:dyDescent="0.3">
      <c r="A16" s="60"/>
      <c r="B16" s="70"/>
      <c r="C16" s="1" t="s">
        <v>21</v>
      </c>
      <c r="D16" s="6"/>
      <c r="E16" s="2" t="s">
        <v>17</v>
      </c>
      <c r="F16" s="2" t="s">
        <v>17</v>
      </c>
      <c r="G16" s="2" t="s">
        <v>17</v>
      </c>
      <c r="H16" s="14">
        <v>43</v>
      </c>
      <c r="I16" s="14">
        <v>29.7</v>
      </c>
      <c r="J16" s="14"/>
      <c r="K16" s="15"/>
      <c r="L16" s="15">
        <v>170.3</v>
      </c>
      <c r="M16" s="15">
        <v>217.9</v>
      </c>
      <c r="N16" s="15">
        <v>217.9</v>
      </c>
      <c r="O16" s="15">
        <v>217.9</v>
      </c>
      <c r="P16" s="15">
        <v>217.9</v>
      </c>
      <c r="Q16" s="15">
        <f>SUM(H16:P16)</f>
        <v>1114.5999999999999</v>
      </c>
    </row>
    <row r="17" spans="1:20" ht="42.75" customHeight="1" x14ac:dyDescent="0.25">
      <c r="A17" s="23"/>
      <c r="B17" s="24"/>
      <c r="C17" s="28"/>
      <c r="D17" s="29"/>
      <c r="E17" s="25"/>
      <c r="F17" s="25"/>
      <c r="G17" s="25"/>
      <c r="H17" s="26"/>
      <c r="I17" s="26"/>
      <c r="J17" s="26"/>
      <c r="K17" s="27"/>
      <c r="L17" s="27"/>
      <c r="M17" s="27"/>
      <c r="N17" s="27"/>
      <c r="O17" s="27"/>
      <c r="P17" s="27"/>
      <c r="Q17" s="27"/>
    </row>
    <row r="18" spans="1:20" ht="42.75" customHeight="1" thickBot="1" x14ac:dyDescent="0.3">
      <c r="A18" s="23"/>
      <c r="B18" s="24"/>
      <c r="C18" s="28"/>
      <c r="D18" s="29"/>
      <c r="E18" s="25"/>
      <c r="F18" s="25"/>
      <c r="G18" s="25"/>
      <c r="H18" s="26"/>
      <c r="I18" s="26"/>
      <c r="J18" s="26"/>
      <c r="K18" s="27"/>
      <c r="L18" s="27"/>
      <c r="M18" s="27"/>
      <c r="N18" s="27"/>
      <c r="O18" s="27"/>
      <c r="P18" s="27"/>
      <c r="Q18" s="27"/>
    </row>
    <row r="19" spans="1:20" ht="37.5" customHeight="1" thickBot="1" x14ac:dyDescent="0.3">
      <c r="A19" s="61" t="s">
        <v>26</v>
      </c>
      <c r="B19" s="74" t="s">
        <v>36</v>
      </c>
      <c r="C19" s="56" t="s">
        <v>22</v>
      </c>
      <c r="D19" s="72"/>
      <c r="E19" s="72" t="s">
        <v>17</v>
      </c>
      <c r="F19" s="72" t="s">
        <v>17</v>
      </c>
      <c r="G19" s="72" t="s">
        <v>17</v>
      </c>
      <c r="H19" s="66">
        <v>3832.4</v>
      </c>
      <c r="I19" s="66">
        <v>3702.2</v>
      </c>
      <c r="J19" s="66">
        <v>3916</v>
      </c>
      <c r="K19" s="64">
        <v>4014.3</v>
      </c>
      <c r="L19" s="64">
        <v>3879.6</v>
      </c>
      <c r="M19" s="64">
        <v>4176.2</v>
      </c>
      <c r="N19" s="16">
        <v>4176.2</v>
      </c>
      <c r="O19" s="16">
        <v>4076.2</v>
      </c>
      <c r="P19" s="16">
        <v>4076.2</v>
      </c>
      <c r="Q19" s="64">
        <f>SUM(H19:P19)</f>
        <v>35849.300000000003</v>
      </c>
    </row>
    <row r="20" spans="1:20" ht="15.75" hidden="1" customHeight="1" thickBot="1" x14ac:dyDescent="0.3">
      <c r="A20" s="62"/>
      <c r="B20" s="75"/>
      <c r="C20" s="71"/>
      <c r="D20" s="73"/>
      <c r="E20" s="73"/>
      <c r="F20" s="73"/>
      <c r="G20" s="73"/>
      <c r="H20" s="67"/>
      <c r="I20" s="67"/>
      <c r="J20" s="67"/>
      <c r="K20" s="65"/>
      <c r="L20" s="65"/>
      <c r="M20" s="65"/>
      <c r="N20" s="16">
        <v>4076.2</v>
      </c>
      <c r="O20" s="16">
        <v>4076.2</v>
      </c>
      <c r="P20" s="16">
        <v>4076.2</v>
      </c>
      <c r="Q20" s="65"/>
    </row>
    <row r="21" spans="1:20" ht="16.5" thickBot="1" x14ac:dyDescent="0.3">
      <c r="A21" s="62"/>
      <c r="B21" s="76"/>
      <c r="C21" s="7" t="s">
        <v>18</v>
      </c>
      <c r="D21" s="8"/>
      <c r="E21" s="8" t="s">
        <v>17</v>
      </c>
      <c r="F21" s="8" t="s">
        <v>17</v>
      </c>
      <c r="G21" s="8" t="s">
        <v>17</v>
      </c>
      <c r="H21" s="8"/>
      <c r="I21" s="9"/>
      <c r="J21" s="9"/>
      <c r="K21" s="10"/>
      <c r="L21" s="10"/>
      <c r="M21" s="10"/>
      <c r="N21" s="10"/>
      <c r="O21" s="10"/>
      <c r="P21" s="10"/>
      <c r="Q21" s="11"/>
      <c r="T21" s="12"/>
    </row>
    <row r="22" spans="1:20" ht="58.5" customHeight="1" thickBot="1" x14ac:dyDescent="0.3">
      <c r="A22" s="63"/>
      <c r="B22" s="77"/>
      <c r="C22" s="1" t="s">
        <v>21</v>
      </c>
      <c r="D22" s="2"/>
      <c r="E22" s="2"/>
      <c r="F22" s="2"/>
      <c r="G22" s="2"/>
      <c r="H22" s="14">
        <v>3832.4</v>
      </c>
      <c r="I22" s="14">
        <v>3702.2</v>
      </c>
      <c r="J22" s="14">
        <v>3916</v>
      </c>
      <c r="K22" s="16">
        <v>4014.3</v>
      </c>
      <c r="L22" s="16">
        <v>3879.6</v>
      </c>
      <c r="M22" s="16">
        <v>4176.2</v>
      </c>
      <c r="N22" s="16">
        <v>4176.2</v>
      </c>
      <c r="O22" s="16">
        <v>4076.2</v>
      </c>
      <c r="P22" s="16">
        <v>4076.2</v>
      </c>
      <c r="Q22" s="16">
        <f>SUM(H22:P22)</f>
        <v>35849.300000000003</v>
      </c>
      <c r="T22" s="12"/>
    </row>
    <row r="23" spans="1:20" ht="36" customHeight="1" thickBot="1" x14ac:dyDescent="0.3">
      <c r="A23" s="58" t="s">
        <v>27</v>
      </c>
      <c r="B23" s="68" t="s">
        <v>37</v>
      </c>
      <c r="C23" s="1" t="s">
        <v>22</v>
      </c>
      <c r="D23" s="2"/>
      <c r="E23" s="2" t="s">
        <v>17</v>
      </c>
      <c r="F23" s="2" t="s">
        <v>17</v>
      </c>
      <c r="G23" s="2" t="s">
        <v>17</v>
      </c>
      <c r="H23" s="14">
        <v>1146</v>
      </c>
      <c r="I23" s="14">
        <v>1146</v>
      </c>
      <c r="J23" s="14">
        <v>1169.9000000000001</v>
      </c>
      <c r="K23" s="16">
        <v>1106.3</v>
      </c>
      <c r="L23" s="16"/>
      <c r="M23" s="16"/>
      <c r="N23" s="15"/>
      <c r="O23" s="15"/>
      <c r="P23" s="15"/>
      <c r="Q23" s="16">
        <f>SUM(H23:P23)</f>
        <v>4568.2</v>
      </c>
    </row>
    <row r="24" spans="1:20" ht="19.5" customHeight="1" thickBot="1" x14ac:dyDescent="0.3">
      <c r="A24" s="59"/>
      <c r="B24" s="69"/>
      <c r="C24" s="1" t="s">
        <v>18</v>
      </c>
      <c r="D24" s="2"/>
      <c r="E24" s="2" t="s">
        <v>17</v>
      </c>
      <c r="F24" s="2" t="s">
        <v>17</v>
      </c>
      <c r="G24" s="2" t="s">
        <v>17</v>
      </c>
      <c r="H24" s="3"/>
      <c r="I24" s="3"/>
      <c r="J24" s="3"/>
      <c r="K24" s="4"/>
      <c r="L24" s="4"/>
      <c r="M24" s="4"/>
      <c r="N24" s="5"/>
      <c r="O24" s="5"/>
      <c r="P24" s="5"/>
      <c r="Q24" s="4"/>
    </row>
    <row r="25" spans="1:20" ht="57.75" customHeight="1" thickBot="1" x14ac:dyDescent="0.3">
      <c r="A25" s="60"/>
      <c r="B25" s="70"/>
      <c r="C25" s="1" t="s">
        <v>21</v>
      </c>
      <c r="D25" s="2"/>
      <c r="E25" s="2"/>
      <c r="F25" s="2"/>
      <c r="G25" s="2"/>
      <c r="H25" s="14">
        <v>1146</v>
      </c>
      <c r="I25" s="14">
        <v>1146</v>
      </c>
      <c r="J25" s="14">
        <v>1169.9000000000001</v>
      </c>
      <c r="K25" s="16">
        <v>1106.3</v>
      </c>
      <c r="L25" s="16"/>
      <c r="M25" s="16"/>
      <c r="N25" s="15"/>
      <c r="O25" s="15"/>
      <c r="P25" s="15"/>
      <c r="Q25" s="16">
        <f>SUM(H25:P25)</f>
        <v>4568.2</v>
      </c>
    </row>
  </sheetData>
  <mergeCells count="56">
    <mergeCell ref="A5:P5"/>
    <mergeCell ref="N10:N11"/>
    <mergeCell ref="O10:O11"/>
    <mergeCell ref="N8:N9"/>
    <mergeCell ref="A6:A9"/>
    <mergeCell ref="B6:B9"/>
    <mergeCell ref="D10:D11"/>
    <mergeCell ref="E10:E11"/>
    <mergeCell ref="F10:F11"/>
    <mergeCell ref="O8:O9"/>
    <mergeCell ref="A10:A13"/>
    <mergeCell ref="P10:P11"/>
    <mergeCell ref="C6:C9"/>
    <mergeCell ref="D6:G7"/>
    <mergeCell ref="H6:Q6"/>
    <mergeCell ref="H7:Q7"/>
    <mergeCell ref="A23:A25"/>
    <mergeCell ref="E8:E9"/>
    <mergeCell ref="M19:M20"/>
    <mergeCell ref="B23:B25"/>
    <mergeCell ref="G19:G20"/>
    <mergeCell ref="H19:H20"/>
    <mergeCell ref="K10:K11"/>
    <mergeCell ref="L10:L11"/>
    <mergeCell ref="M10:M11"/>
    <mergeCell ref="I8:I9"/>
    <mergeCell ref="J8:J9"/>
    <mergeCell ref="K8:K9"/>
    <mergeCell ref="L8:L9"/>
    <mergeCell ref="M8:M9"/>
    <mergeCell ref="B10:B13"/>
    <mergeCell ref="C10:C11"/>
    <mergeCell ref="A14:A16"/>
    <mergeCell ref="A19:A22"/>
    <mergeCell ref="Q19:Q20"/>
    <mergeCell ref="I19:I20"/>
    <mergeCell ref="J19:J20"/>
    <mergeCell ref="K19:K20"/>
    <mergeCell ref="L19:L20"/>
    <mergeCell ref="B14:B16"/>
    <mergeCell ref="C19:C20"/>
    <mergeCell ref="D19:D20"/>
    <mergeCell ref="E19:E20"/>
    <mergeCell ref="F19:F20"/>
    <mergeCell ref="B19:B22"/>
    <mergeCell ref="D8:D9"/>
    <mergeCell ref="F8:F9"/>
    <mergeCell ref="G8:G9"/>
    <mergeCell ref="H8:H9"/>
    <mergeCell ref="P8:P9"/>
    <mergeCell ref="Q10:Q11"/>
    <mergeCell ref="Q8:Q9"/>
    <mergeCell ref="G10:G11"/>
    <mergeCell ref="H10:H11"/>
    <mergeCell ref="I10:I11"/>
    <mergeCell ref="J10:J1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A11" sqref="A11:B38"/>
    </sheetView>
  </sheetViews>
  <sheetFormatPr defaultRowHeight="15" x14ac:dyDescent="0.25"/>
  <cols>
    <col min="2" max="2" width="17.85546875" customWidth="1"/>
    <col min="3" max="3" width="14.42578125" customWidth="1"/>
    <col min="4" max="4" width="7.85546875" customWidth="1"/>
    <col min="5" max="5" width="7.7109375" customWidth="1"/>
    <col min="6" max="7" width="8.140625" customWidth="1"/>
    <col min="8" max="10" width="7.7109375" customWidth="1"/>
    <col min="11" max="12" width="8" customWidth="1"/>
  </cols>
  <sheetData>
    <row r="1" spans="1:14" ht="15.75" x14ac:dyDescent="0.25">
      <c r="G1" s="13" t="s">
        <v>38</v>
      </c>
    </row>
    <row r="2" spans="1:14" x14ac:dyDescent="0.25">
      <c r="G2" t="s">
        <v>31</v>
      </c>
    </row>
    <row r="3" spans="1:14" x14ac:dyDescent="0.25">
      <c r="G3" t="s">
        <v>32</v>
      </c>
    </row>
    <row r="4" spans="1:14" ht="15.75" x14ac:dyDescent="0.25">
      <c r="G4" s="13" t="s">
        <v>33</v>
      </c>
    </row>
    <row r="5" spans="1:14" x14ac:dyDescent="0.25">
      <c r="A5" t="s">
        <v>39</v>
      </c>
    </row>
    <row r="6" spans="1:14" ht="15.75" thickBot="1" x14ac:dyDescent="0.3">
      <c r="A6" t="s">
        <v>40</v>
      </c>
    </row>
    <row r="7" spans="1:14" ht="15.75" x14ac:dyDescent="0.25">
      <c r="A7" s="58" t="s">
        <v>41</v>
      </c>
      <c r="B7" s="58" t="s">
        <v>42</v>
      </c>
      <c r="C7" s="58" t="s">
        <v>43</v>
      </c>
      <c r="D7" s="94" t="s">
        <v>44</v>
      </c>
      <c r="E7" s="95"/>
      <c r="F7" s="95"/>
      <c r="G7" s="95"/>
      <c r="H7" s="95"/>
      <c r="I7" s="95"/>
      <c r="J7" s="95"/>
      <c r="K7" s="95"/>
      <c r="L7" s="95"/>
      <c r="M7" s="101"/>
    </row>
    <row r="8" spans="1:14" ht="16.5" thickBot="1" x14ac:dyDescent="0.3">
      <c r="A8" s="87"/>
      <c r="B8" s="87"/>
      <c r="C8" s="87"/>
      <c r="D8" s="97" t="s">
        <v>5</v>
      </c>
      <c r="E8" s="98"/>
      <c r="F8" s="98"/>
      <c r="G8" s="98"/>
      <c r="H8" s="98"/>
      <c r="I8" s="98"/>
      <c r="J8" s="98"/>
      <c r="K8" s="98"/>
      <c r="L8" s="98"/>
      <c r="M8" s="103"/>
    </row>
    <row r="9" spans="1:14" ht="15" customHeight="1" x14ac:dyDescent="0.25">
      <c r="A9" s="87"/>
      <c r="B9" s="87"/>
      <c r="C9" s="87"/>
      <c r="D9" s="50" t="s">
        <v>9</v>
      </c>
      <c r="E9" s="50" t="s">
        <v>10</v>
      </c>
      <c r="F9" s="50" t="s">
        <v>11</v>
      </c>
      <c r="G9" s="50" t="s">
        <v>12</v>
      </c>
      <c r="H9" s="50" t="s">
        <v>13</v>
      </c>
      <c r="I9" s="50" t="s">
        <v>14</v>
      </c>
      <c r="J9" s="56" t="s">
        <v>15</v>
      </c>
      <c r="K9" s="104" t="s">
        <v>23</v>
      </c>
      <c r="L9" s="104" t="s">
        <v>59</v>
      </c>
      <c r="M9" s="50" t="s">
        <v>60</v>
      </c>
    </row>
    <row r="10" spans="1:14" ht="57.75" customHeight="1" thickBot="1" x14ac:dyDescent="0.3">
      <c r="A10" s="112"/>
      <c r="B10" s="112"/>
      <c r="C10" s="112"/>
      <c r="D10" s="111"/>
      <c r="E10" s="111"/>
      <c r="F10" s="111"/>
      <c r="G10" s="111"/>
      <c r="H10" s="111"/>
      <c r="I10" s="111"/>
      <c r="J10" s="71"/>
      <c r="K10" s="105"/>
      <c r="L10" s="105"/>
      <c r="M10" s="111"/>
    </row>
    <row r="11" spans="1:14" ht="16.5" thickBot="1" x14ac:dyDescent="0.3">
      <c r="A11" s="58" t="s">
        <v>24</v>
      </c>
      <c r="B11" s="106" t="s">
        <v>45</v>
      </c>
      <c r="C11" s="1" t="s">
        <v>46</v>
      </c>
      <c r="D11" s="14">
        <f t="shared" ref="D11:L11" si="0">D18+D25+D32</f>
        <v>5021.3999999999996</v>
      </c>
      <c r="E11" s="14">
        <f t="shared" si="0"/>
        <v>4877.8999999999996</v>
      </c>
      <c r="F11" s="14">
        <f t="shared" si="0"/>
        <v>5085.8999999999996</v>
      </c>
      <c r="G11" s="14">
        <f t="shared" si="0"/>
        <v>5120.6000000000004</v>
      </c>
      <c r="H11" s="14">
        <f t="shared" si="0"/>
        <v>4049.9</v>
      </c>
      <c r="I11" s="14">
        <f t="shared" si="0"/>
        <v>4394.0999999999995</v>
      </c>
      <c r="J11" s="14">
        <f t="shared" si="0"/>
        <v>4394.0999999999995</v>
      </c>
      <c r="K11" s="34">
        <f t="shared" si="0"/>
        <v>4294.0999999999995</v>
      </c>
      <c r="L11" s="34">
        <f t="shared" si="0"/>
        <v>4294.0999999999995</v>
      </c>
      <c r="M11" s="30">
        <f>SUM(D11:L11)</f>
        <v>41532.1</v>
      </c>
      <c r="N11" s="46"/>
    </row>
    <row r="12" spans="1:14" ht="16.5" thickBot="1" x14ac:dyDescent="0.3">
      <c r="A12" s="87"/>
      <c r="B12" s="109"/>
      <c r="C12" s="1" t="s">
        <v>47</v>
      </c>
      <c r="D12" s="14"/>
      <c r="E12" s="14"/>
      <c r="F12" s="14"/>
      <c r="G12" s="16"/>
      <c r="H12" s="16"/>
      <c r="I12" s="16"/>
      <c r="J12" s="15"/>
      <c r="K12" s="34"/>
      <c r="L12" s="43"/>
      <c r="M12" s="30"/>
      <c r="N12" s="46"/>
    </row>
    <row r="13" spans="1:14" ht="32.25" thickBot="1" x14ac:dyDescent="0.3">
      <c r="A13" s="87"/>
      <c r="B13" s="109"/>
      <c r="C13" s="1" t="s">
        <v>48</v>
      </c>
      <c r="D13" s="14">
        <f t="shared" ref="D13:L13" si="1">D20+D27+D34</f>
        <v>150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34">
        <f t="shared" si="1"/>
        <v>0</v>
      </c>
      <c r="L13" s="34">
        <f t="shared" si="1"/>
        <v>0</v>
      </c>
      <c r="M13" s="30">
        <f>SUM(D13:L13)</f>
        <v>150</v>
      </c>
    </row>
    <row r="14" spans="1:14" ht="32.25" thickBot="1" x14ac:dyDescent="0.3">
      <c r="A14" s="87"/>
      <c r="B14" s="109"/>
      <c r="C14" s="1" t="s">
        <v>49</v>
      </c>
      <c r="D14" s="14">
        <f t="shared" ref="D14:L14" si="2">D21+D28+D35</f>
        <v>39.299999999999997</v>
      </c>
      <c r="E14" s="14">
        <f t="shared" si="2"/>
        <v>0</v>
      </c>
      <c r="F14" s="14">
        <f t="shared" si="2"/>
        <v>14.6</v>
      </c>
      <c r="G14" s="14">
        <f t="shared" si="2"/>
        <v>22.8</v>
      </c>
      <c r="H14" s="14">
        <f t="shared" si="2"/>
        <v>0</v>
      </c>
      <c r="I14" s="14">
        <f t="shared" si="2"/>
        <v>0</v>
      </c>
      <c r="J14" s="14">
        <f t="shared" si="2"/>
        <v>0</v>
      </c>
      <c r="K14" s="36">
        <f t="shared" si="2"/>
        <v>0</v>
      </c>
      <c r="L14" s="36">
        <f t="shared" si="2"/>
        <v>0</v>
      </c>
      <c r="M14" s="30">
        <f>SUM(D14:L14)</f>
        <v>76.7</v>
      </c>
    </row>
    <row r="15" spans="1:14" ht="48" thickBot="1" x14ac:dyDescent="0.3">
      <c r="A15" s="87"/>
      <c r="B15" s="109"/>
      <c r="C15" s="1" t="s">
        <v>50</v>
      </c>
      <c r="D15" s="14">
        <f t="shared" ref="D15:L15" si="3">D22+D29+D36</f>
        <v>0</v>
      </c>
      <c r="E15" s="14">
        <f t="shared" si="3"/>
        <v>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34">
        <f t="shared" si="3"/>
        <v>0</v>
      </c>
      <c r="L15" s="34">
        <f t="shared" si="3"/>
        <v>0</v>
      </c>
      <c r="M15" s="30">
        <f>SUM(H15:L15)</f>
        <v>0</v>
      </c>
    </row>
    <row r="16" spans="1:14" ht="32.25" thickBot="1" x14ac:dyDescent="0.3">
      <c r="A16" s="87"/>
      <c r="B16" s="109"/>
      <c r="C16" s="1" t="s">
        <v>51</v>
      </c>
      <c r="D16" s="14">
        <f t="shared" ref="D16:L16" si="4">D23+D30+D37</f>
        <v>4832.1000000000004</v>
      </c>
      <c r="E16" s="14">
        <f t="shared" si="4"/>
        <v>4877.8999999999996</v>
      </c>
      <c r="F16" s="14">
        <f t="shared" si="4"/>
        <v>5071.3</v>
      </c>
      <c r="G16" s="14">
        <f t="shared" si="4"/>
        <v>5097.8</v>
      </c>
      <c r="H16" s="14">
        <f t="shared" si="4"/>
        <v>4049.9</v>
      </c>
      <c r="I16" s="14">
        <f t="shared" si="4"/>
        <v>4394.0999999999995</v>
      </c>
      <c r="J16" s="14">
        <f t="shared" si="4"/>
        <v>4394.0999999999995</v>
      </c>
      <c r="K16" s="36">
        <f t="shared" si="4"/>
        <v>4294.0999999999995</v>
      </c>
      <c r="L16" s="36">
        <f t="shared" si="4"/>
        <v>4294.0999999999995</v>
      </c>
      <c r="M16" s="30">
        <f>SUM(D16:L16)</f>
        <v>41305.399999999994</v>
      </c>
    </row>
    <row r="17" spans="1:13" ht="32.25" thickBot="1" x14ac:dyDescent="0.3">
      <c r="A17" s="112"/>
      <c r="B17" s="110"/>
      <c r="C17" s="1" t="s">
        <v>52</v>
      </c>
      <c r="D17" s="14">
        <f t="shared" ref="D17:L17" si="5">D24+D31+D38</f>
        <v>0</v>
      </c>
      <c r="E17" s="14">
        <f t="shared" si="5"/>
        <v>0</v>
      </c>
      <c r="F17" s="14">
        <f t="shared" si="5"/>
        <v>0</v>
      </c>
      <c r="G17" s="14">
        <f t="shared" si="5"/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34">
        <f t="shared" si="5"/>
        <v>0</v>
      </c>
      <c r="L17" s="34">
        <f t="shared" si="5"/>
        <v>0</v>
      </c>
      <c r="M17" s="30">
        <f>SUM(D17:L17)</f>
        <v>0</v>
      </c>
    </row>
    <row r="18" spans="1:13" ht="16.5" thickBot="1" x14ac:dyDescent="0.3">
      <c r="A18" s="106" t="s">
        <v>53</v>
      </c>
      <c r="B18" s="106" t="s">
        <v>35</v>
      </c>
      <c r="C18" s="1" t="s">
        <v>46</v>
      </c>
      <c r="D18" s="14">
        <f t="shared" ref="D18:L18" si="6">D20+D21+D22+D23+D24</f>
        <v>43</v>
      </c>
      <c r="E18" s="14">
        <f t="shared" si="6"/>
        <v>29.7</v>
      </c>
      <c r="F18" s="14">
        <f t="shared" si="6"/>
        <v>0</v>
      </c>
      <c r="G18" s="14">
        <f t="shared" si="6"/>
        <v>0</v>
      </c>
      <c r="H18" s="14">
        <f t="shared" si="6"/>
        <v>170.3</v>
      </c>
      <c r="I18" s="14">
        <f t="shared" si="6"/>
        <v>217.9</v>
      </c>
      <c r="J18" s="14">
        <f t="shared" si="6"/>
        <v>217.9</v>
      </c>
      <c r="K18" s="34">
        <f t="shared" si="6"/>
        <v>217.9</v>
      </c>
      <c r="L18" s="34">
        <f t="shared" si="6"/>
        <v>217.9</v>
      </c>
      <c r="M18" s="30">
        <f>SUM(D18:L18)</f>
        <v>1114.5999999999999</v>
      </c>
    </row>
    <row r="19" spans="1:13" ht="18" customHeight="1" thickBot="1" x14ac:dyDescent="0.3">
      <c r="A19" s="109"/>
      <c r="B19" s="109"/>
      <c r="C19" s="1" t="s">
        <v>47</v>
      </c>
      <c r="D19" s="14"/>
      <c r="E19" s="14"/>
      <c r="F19" s="14"/>
      <c r="G19" s="16"/>
      <c r="H19" s="16"/>
      <c r="I19" s="16"/>
      <c r="J19" s="15"/>
      <c r="K19" s="36"/>
      <c r="L19" s="41"/>
      <c r="M19" s="30"/>
    </row>
    <row r="20" spans="1:13" ht="35.25" customHeight="1" thickBot="1" x14ac:dyDescent="0.3">
      <c r="A20" s="109"/>
      <c r="B20" s="109"/>
      <c r="C20" s="1" t="s">
        <v>54</v>
      </c>
      <c r="D20" s="14"/>
      <c r="E20" s="14"/>
      <c r="F20" s="14"/>
      <c r="G20" s="16"/>
      <c r="H20" s="16"/>
      <c r="I20" s="16"/>
      <c r="J20" s="15"/>
      <c r="K20" s="36"/>
      <c r="L20" s="41"/>
      <c r="M20" s="30"/>
    </row>
    <row r="21" spans="1:13" ht="32.25" thickBot="1" x14ac:dyDescent="0.3">
      <c r="A21" s="109"/>
      <c r="B21" s="109"/>
      <c r="C21" s="1" t="s">
        <v>49</v>
      </c>
      <c r="D21" s="14"/>
      <c r="E21" s="14"/>
      <c r="F21" s="14"/>
      <c r="G21" s="16"/>
      <c r="H21" s="16"/>
      <c r="I21" s="16"/>
      <c r="J21" s="15"/>
      <c r="K21" s="34"/>
      <c r="L21" s="43"/>
      <c r="M21" s="30">
        <f>SUM(D21:L21)</f>
        <v>0</v>
      </c>
    </row>
    <row r="22" spans="1:13" ht="49.5" customHeight="1" thickBot="1" x14ac:dyDescent="0.3">
      <c r="A22" s="109"/>
      <c r="B22" s="109"/>
      <c r="C22" s="1" t="s">
        <v>50</v>
      </c>
      <c r="D22" s="14"/>
      <c r="E22" s="14"/>
      <c r="F22" s="14"/>
      <c r="G22" s="16"/>
      <c r="H22" s="16"/>
      <c r="I22" s="16"/>
      <c r="J22" s="31"/>
      <c r="K22" s="39"/>
      <c r="L22" s="44"/>
      <c r="M22" s="30">
        <f>SUM(D22:K22)</f>
        <v>0</v>
      </c>
    </row>
    <row r="23" spans="1:13" ht="33.75" customHeight="1" thickBot="1" x14ac:dyDescent="0.3">
      <c r="A23" s="109"/>
      <c r="B23" s="109"/>
      <c r="C23" s="1" t="s">
        <v>51</v>
      </c>
      <c r="D23" s="14">
        <v>43</v>
      </c>
      <c r="E23" s="14">
        <v>29.7</v>
      </c>
      <c r="F23" s="14"/>
      <c r="G23" s="16"/>
      <c r="H23" s="16">
        <v>170.3</v>
      </c>
      <c r="I23" s="15">
        <v>217.9</v>
      </c>
      <c r="J23" s="32">
        <v>217.9</v>
      </c>
      <c r="K23" s="33">
        <v>217.9</v>
      </c>
      <c r="L23" s="45">
        <v>217.9</v>
      </c>
      <c r="M23" s="14">
        <f>SUM(D23:L23)</f>
        <v>1114.5999999999999</v>
      </c>
    </row>
    <row r="24" spans="1:13" ht="36" customHeight="1" thickBot="1" x14ac:dyDescent="0.3">
      <c r="A24" s="110"/>
      <c r="B24" s="110"/>
      <c r="C24" s="1" t="s">
        <v>52</v>
      </c>
      <c r="D24" s="14"/>
      <c r="E24" s="14"/>
      <c r="F24" s="14"/>
      <c r="G24" s="16"/>
      <c r="H24" s="16"/>
      <c r="I24" s="16"/>
      <c r="J24" s="34"/>
      <c r="K24" s="35"/>
      <c r="L24" s="42"/>
      <c r="M24" s="14"/>
    </row>
    <row r="25" spans="1:13" ht="16.5" thickBot="1" x14ac:dyDescent="0.3">
      <c r="A25" s="106" t="s">
        <v>55</v>
      </c>
      <c r="B25" s="106" t="s">
        <v>56</v>
      </c>
      <c r="C25" s="1" t="s">
        <v>46</v>
      </c>
      <c r="D25" s="14">
        <f t="shared" ref="D25:L25" si="7">D27+D28+D29+D30+D31</f>
        <v>3832.4</v>
      </c>
      <c r="E25" s="14">
        <f t="shared" si="7"/>
        <v>3702.2</v>
      </c>
      <c r="F25" s="14">
        <f t="shared" si="7"/>
        <v>3916</v>
      </c>
      <c r="G25" s="14">
        <f t="shared" si="7"/>
        <v>4014.3</v>
      </c>
      <c r="H25" s="14">
        <f t="shared" si="7"/>
        <v>3879.6</v>
      </c>
      <c r="I25" s="14">
        <f t="shared" si="7"/>
        <v>4176.2</v>
      </c>
      <c r="J25" s="14">
        <f t="shared" si="7"/>
        <v>4176.2</v>
      </c>
      <c r="K25" s="34">
        <f t="shared" si="7"/>
        <v>4076.2</v>
      </c>
      <c r="L25" s="34">
        <f t="shared" si="7"/>
        <v>4076.2</v>
      </c>
      <c r="M25" s="30">
        <f>SUM(D25:L25)</f>
        <v>35849.300000000003</v>
      </c>
    </row>
    <row r="26" spans="1:13" ht="18" customHeight="1" thickBot="1" x14ac:dyDescent="0.3">
      <c r="A26" s="107"/>
      <c r="B26" s="109"/>
      <c r="C26" s="1" t="s">
        <v>47</v>
      </c>
      <c r="D26" s="14"/>
      <c r="E26" s="14"/>
      <c r="F26" s="14"/>
      <c r="G26" s="16"/>
      <c r="H26" s="16"/>
      <c r="I26" s="16"/>
      <c r="J26" s="34"/>
      <c r="K26" s="35"/>
      <c r="L26" s="42"/>
      <c r="M26" s="14"/>
    </row>
    <row r="27" spans="1:13" ht="33" customHeight="1" thickBot="1" x14ac:dyDescent="0.3">
      <c r="A27" s="107"/>
      <c r="B27" s="109"/>
      <c r="C27" s="1" t="s">
        <v>54</v>
      </c>
      <c r="D27" s="14">
        <v>150</v>
      </c>
      <c r="E27" s="14"/>
      <c r="F27" s="14"/>
      <c r="G27" s="16"/>
      <c r="H27" s="16"/>
      <c r="I27" s="16"/>
      <c r="J27" s="34"/>
      <c r="K27" s="35"/>
      <c r="L27" s="42"/>
      <c r="M27" s="14">
        <f>SUM(D27:L27)</f>
        <v>150</v>
      </c>
    </row>
    <row r="28" spans="1:13" ht="32.25" thickBot="1" x14ac:dyDescent="0.3">
      <c r="A28" s="107"/>
      <c r="B28" s="109"/>
      <c r="C28" s="1" t="s">
        <v>49</v>
      </c>
      <c r="D28" s="14">
        <v>39.299999999999997</v>
      </c>
      <c r="E28" s="14"/>
      <c r="F28" s="14">
        <v>14.6</v>
      </c>
      <c r="G28" s="16">
        <v>22.8</v>
      </c>
      <c r="H28" s="16"/>
      <c r="I28" s="16"/>
      <c r="J28" s="34"/>
      <c r="K28" s="35"/>
      <c r="L28" s="42"/>
      <c r="M28" s="14">
        <f>SUM(D28:L28)</f>
        <v>76.7</v>
      </c>
    </row>
    <row r="29" spans="1:13" ht="46.5" customHeight="1" thickBot="1" x14ac:dyDescent="0.3">
      <c r="A29" s="107"/>
      <c r="B29" s="109"/>
      <c r="C29" s="1" t="s">
        <v>50</v>
      </c>
      <c r="D29" s="14"/>
      <c r="E29" s="14"/>
      <c r="F29" s="14"/>
      <c r="G29" s="16"/>
      <c r="H29" s="16"/>
      <c r="I29" s="16"/>
      <c r="J29" s="34"/>
      <c r="K29" s="35"/>
      <c r="L29" s="42"/>
      <c r="M29" s="14"/>
    </row>
    <row r="30" spans="1:13" ht="32.25" thickBot="1" x14ac:dyDescent="0.3">
      <c r="A30" s="107"/>
      <c r="B30" s="109"/>
      <c r="C30" s="1" t="s">
        <v>57</v>
      </c>
      <c r="D30" s="14">
        <v>3643.1</v>
      </c>
      <c r="E30" s="14">
        <v>3702.2</v>
      </c>
      <c r="F30" s="14">
        <v>3901.4</v>
      </c>
      <c r="G30" s="16">
        <v>3991.5</v>
      </c>
      <c r="H30" s="16">
        <v>3879.6</v>
      </c>
      <c r="I30" s="16">
        <v>4176.2</v>
      </c>
      <c r="J30" s="34">
        <v>4176.2</v>
      </c>
      <c r="K30" s="35">
        <v>4076.2</v>
      </c>
      <c r="L30" s="42">
        <v>4076.2</v>
      </c>
      <c r="M30" s="14">
        <f>SUM(D30:L30)</f>
        <v>35622.6</v>
      </c>
    </row>
    <row r="31" spans="1:13" ht="36.75" customHeight="1" thickBot="1" x14ac:dyDescent="0.3">
      <c r="A31" s="108"/>
      <c r="B31" s="110"/>
      <c r="C31" s="1" t="s">
        <v>52</v>
      </c>
      <c r="D31" s="14"/>
      <c r="E31" s="14"/>
      <c r="F31" s="14"/>
      <c r="G31" s="16"/>
      <c r="H31" s="16"/>
      <c r="I31" s="16"/>
      <c r="J31" s="34"/>
      <c r="K31" s="35"/>
      <c r="L31" s="42"/>
      <c r="M31" s="14"/>
    </row>
    <row r="32" spans="1:13" ht="16.5" thickBot="1" x14ac:dyDescent="0.3">
      <c r="A32" s="106" t="s">
        <v>58</v>
      </c>
      <c r="B32" s="106" t="s">
        <v>37</v>
      </c>
      <c r="C32" s="21" t="s">
        <v>46</v>
      </c>
      <c r="D32" s="40">
        <f t="shared" ref="D32:L32" si="8">D34+D35+D36+D37+D38</f>
        <v>1146</v>
      </c>
      <c r="E32" s="40">
        <f t="shared" si="8"/>
        <v>1146</v>
      </c>
      <c r="F32" s="14">
        <f t="shared" si="8"/>
        <v>1169.9000000000001</v>
      </c>
      <c r="G32" s="40">
        <f t="shared" si="8"/>
        <v>1106.3</v>
      </c>
      <c r="H32" s="14">
        <f t="shared" si="8"/>
        <v>0</v>
      </c>
      <c r="I32" s="40">
        <f t="shared" si="8"/>
        <v>0</v>
      </c>
      <c r="J32" s="40">
        <f t="shared" si="8"/>
        <v>0</v>
      </c>
      <c r="K32" s="38">
        <f t="shared" si="8"/>
        <v>0</v>
      </c>
      <c r="L32" s="38">
        <f t="shared" si="8"/>
        <v>0</v>
      </c>
      <c r="M32" s="30">
        <f>SUM(D32:L32)</f>
        <v>4568.2</v>
      </c>
    </row>
    <row r="33" spans="1:13" ht="16.5" thickBot="1" x14ac:dyDescent="0.3">
      <c r="A33" s="109"/>
      <c r="B33" s="109"/>
      <c r="C33" s="1" t="s">
        <v>47</v>
      </c>
      <c r="D33" s="14"/>
      <c r="E33" s="14"/>
      <c r="F33" s="14"/>
      <c r="G33" s="16"/>
      <c r="H33" s="16"/>
      <c r="I33" s="16"/>
      <c r="J33" s="34"/>
      <c r="K33" s="35"/>
      <c r="L33" s="42"/>
      <c r="M33" s="14"/>
    </row>
    <row r="34" spans="1:13" ht="41.25" customHeight="1" thickBot="1" x14ac:dyDescent="0.3">
      <c r="A34" s="109"/>
      <c r="B34" s="109"/>
      <c r="C34" s="1" t="s">
        <v>54</v>
      </c>
      <c r="D34" s="14"/>
      <c r="E34" s="14"/>
      <c r="F34" s="14"/>
      <c r="G34" s="16"/>
      <c r="H34" s="16"/>
      <c r="I34" s="16"/>
      <c r="J34" s="36"/>
      <c r="K34" s="37"/>
      <c r="L34" s="42"/>
      <c r="M34" s="14"/>
    </row>
    <row r="35" spans="1:13" ht="32.25" thickBot="1" x14ac:dyDescent="0.3">
      <c r="A35" s="109"/>
      <c r="B35" s="109"/>
      <c r="C35" s="1" t="s">
        <v>49</v>
      </c>
      <c r="D35" s="14"/>
      <c r="E35" s="14"/>
      <c r="F35" s="14"/>
      <c r="G35" s="16"/>
      <c r="H35" s="16"/>
      <c r="I35" s="16"/>
      <c r="J35" s="36"/>
      <c r="K35" s="37"/>
      <c r="L35" s="42"/>
      <c r="M35" s="14">
        <f>SUM(F35:L35)</f>
        <v>0</v>
      </c>
    </row>
    <row r="36" spans="1:13" ht="48" thickBot="1" x14ac:dyDescent="0.3">
      <c r="A36" s="109"/>
      <c r="B36" s="109"/>
      <c r="C36" s="1" t="s">
        <v>50</v>
      </c>
      <c r="D36" s="14"/>
      <c r="E36" s="14"/>
      <c r="F36" s="14"/>
      <c r="G36" s="16"/>
      <c r="H36" s="16"/>
      <c r="I36" s="16"/>
      <c r="J36" s="36"/>
      <c r="K36" s="37"/>
      <c r="L36" s="42"/>
      <c r="M36" s="14"/>
    </row>
    <row r="37" spans="1:13" ht="32.25" thickBot="1" x14ac:dyDescent="0.3">
      <c r="A37" s="109"/>
      <c r="B37" s="109"/>
      <c r="C37" s="1" t="s">
        <v>51</v>
      </c>
      <c r="D37" s="14">
        <v>1146</v>
      </c>
      <c r="E37" s="14">
        <v>1146</v>
      </c>
      <c r="F37" s="14">
        <v>1169.9000000000001</v>
      </c>
      <c r="G37" s="16">
        <v>1106.3</v>
      </c>
      <c r="H37" s="16"/>
      <c r="I37" s="16"/>
      <c r="J37" s="36"/>
      <c r="K37" s="37"/>
      <c r="L37" s="42"/>
      <c r="M37" s="14">
        <f>SUM(D37:L37)</f>
        <v>4568.2</v>
      </c>
    </row>
    <row r="38" spans="1:13" ht="32.25" thickBot="1" x14ac:dyDescent="0.3">
      <c r="A38" s="110"/>
      <c r="B38" s="110"/>
      <c r="C38" s="1" t="s">
        <v>52</v>
      </c>
      <c r="D38" s="14"/>
      <c r="E38" s="14"/>
      <c r="F38" s="14"/>
      <c r="G38" s="16"/>
      <c r="H38" s="16"/>
      <c r="I38" s="16"/>
      <c r="J38" s="34"/>
      <c r="K38" s="35"/>
      <c r="L38" s="42"/>
      <c r="M38" s="14"/>
    </row>
  </sheetData>
  <mergeCells count="23">
    <mergeCell ref="M9:M10"/>
    <mergeCell ref="A11:A17"/>
    <mergeCell ref="B11:B17"/>
    <mergeCell ref="A7:A10"/>
    <mergeCell ref="B7:B10"/>
    <mergeCell ref="C7:C10"/>
    <mergeCell ref="D7:M7"/>
    <mergeCell ref="D8:M8"/>
    <mergeCell ref="D9:D10"/>
    <mergeCell ref="E9:E10"/>
    <mergeCell ref="F9:F10"/>
    <mergeCell ref="G9:G10"/>
    <mergeCell ref="H9:H10"/>
    <mergeCell ref="L9:L10"/>
    <mergeCell ref="I9:I10"/>
    <mergeCell ref="J9:J10"/>
    <mergeCell ref="K9:K10"/>
    <mergeCell ref="A25:A31"/>
    <mergeCell ref="B25:B31"/>
    <mergeCell ref="A32:A38"/>
    <mergeCell ref="B32:B38"/>
    <mergeCell ref="A18:A24"/>
    <mergeCell ref="B18:B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3</vt:lpstr>
      <vt:lpstr>Приложение 4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2020-07-17T06:54:01Z</dcterms:modified>
</cp:coreProperties>
</file>