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<sst xmlns="http://schemas.openxmlformats.org/spreadsheetml/2006/main" count="58" uniqueCount="57">
  <si>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</t>
  </si>
  <si>
    <t>План тыс. рублей</t>
  </si>
  <si>
    <t>Факт тыс. рублей</t>
  </si>
  <si>
    <t>Доходы - всего</t>
  </si>
  <si>
    <t>Налог на прибыль, доходы</t>
  </si>
  <si>
    <t>Налог на доходы физических лиц</t>
  </si>
  <si>
    <t>Налоги на совокупный доход</t>
  </si>
  <si>
    <t>Штрафы, санкции, возмещение ущерба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</si>
  <si>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</si>
  <si>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В т.ч. 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</si>
  <si>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</si>
  <si>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</si>
  <si>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РАСХОДЫ</t>
  </si>
  <si>
    <t>ИТОГО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</si>
  <si>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</si>
  <si>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</si>
  <si>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</si>
  <si>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</si>
  <si>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Раздел, подраздел, наименование</t>
  </si>
  <si>
    <t xml:space="preserve"> 0100 Общегосударственные вопросы</t>
  </si>
  <si>
    <t xml:space="preserve"> 0300 Национальная безопасность и правоохранительная деятельность</t>
  </si>
  <si>
    <t xml:space="preserve"> 0500 Жилищно-коммунальное хозяйство</t>
  </si>
  <si>
    <t>Результат исполнения бюджета  (дефицит "-", профицит "+")</t>
  </si>
  <si>
    <t>Налоговые и неналоговые доходы</t>
  </si>
  <si>
    <t>Источники внутреннего финансирования дефицитов бюджета</t>
  </si>
  <si>
    <t>Налоги на товары ( работы, услуги), реализуемые на территории Российской Федерации ( акцизы по подакцизным товарам ( продукции), производимым на территории Российской Федерации)</t>
  </si>
  <si>
    <t>Погашение  бюджетами муниципальных районов 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</si>
  <si>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</si>
  <si>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бюджета</t>
  </si>
  <si>
    <t>Получение бюджетных кредитов от других бюджетов бюджетной системы Российской Федераци в валют Российской Федерации</t>
  </si>
  <si>
    <t>% исп-я</t>
  </si>
  <si>
    <t xml:space="preserve">% исп-я </t>
  </si>
  <si>
    <t>План           тыс. рублей</t>
  </si>
  <si>
    <t>Факт              тыс. рублей</t>
  </si>
  <si>
    <t xml:space="preserve"> Исполнение бюджета Приморского сельсовета Балахтинского района Красноярского края</t>
  </si>
  <si>
    <t>Налог на имущество</t>
  </si>
  <si>
    <t>Земельный налог</t>
  </si>
  <si>
    <t xml:space="preserve"> 0200  Национальная оборона</t>
  </si>
  <si>
    <t xml:space="preserve"> 0400 Национальная  экономика</t>
  </si>
  <si>
    <t>Возврата остатков субсидий, субвенций и иных межбюджетных трансфертов, имеющих целевое назначение прошлых лет</t>
  </si>
  <si>
    <t>Земельный налог с организаций</t>
  </si>
  <si>
    <t>Земельный налог с физических лиц</t>
  </si>
  <si>
    <t>в том числе</t>
  </si>
  <si>
    <r>
      <t xml:space="preserve">Доходы от использования имущества, находящегося в государственной и муниципальной собственности </t>
    </r>
    <r>
      <rPr>
        <i/>
        <sz val="12"/>
        <rFont val="Times New Roman"/>
        <family val="1"/>
      </rPr>
      <t>(договора социального найма)</t>
    </r>
  </si>
  <si>
    <t>1000 Социальная политика</t>
  </si>
  <si>
    <t xml:space="preserve"> 0800 Культура, кинемотография</t>
  </si>
  <si>
    <t>за 2019 год</t>
  </si>
  <si>
    <t>от организаций</t>
  </si>
  <si>
    <t>от населения</t>
  </si>
  <si>
    <t>Прочие безвозмездные поступления в т.ч.</t>
  </si>
  <si>
    <t xml:space="preserve">Наименование показателя </t>
  </si>
  <si>
    <t xml:space="preserve"> Фактическая численность работников органов местного самоуправления ( за исключением персонала по охране и обслуживанию административных  зданий и водителей) по решению вопросов местного значения за отчетный период  человек</t>
  </si>
  <si>
    <t>Фактические затраты на 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</si>
  <si>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 поселения за отчетный период  человек </t>
  </si>
  <si>
    <t>МУНИЦИПАЛЬНЫЙ ДОЛГ</t>
  </si>
  <si>
    <t>-</t>
  </si>
  <si>
    <t xml:space="preserve">по состоянию на 01.01.2020г.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</si>
</sst>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0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6.375" style="0" customWidth="1"/>
    <col min="2" max="2" width="45.125" style="0" customWidth="1"/>
    <col min="3" max="3" width="15.875" style="0" customWidth="1"/>
    <col min="4" max="4" width="17.875" style="0" customWidth="1"/>
    <col min="5" max="5" width="14.375" style="0" customWidth="1"/>
  </cols>
  <sheetData>
    <row r="3" spans="2:4" ht="42" customHeight="1">
      <c r="B3" s="22" t="s">
        <v>34</v>
      </c>
      <c r="C3" s="22"/>
      <c r="D3" s="22"/>
    </row>
    <row r="4" spans="2:4" ht="18.75">
      <c r="B4" s="18" t="s">
        <v>46</v>
      </c>
      <c r="C4" s="18"/>
      <c r="D4" s="18"/>
    </row>
    <row r="5" spans="2:5" ht="36" customHeight="1">
      <c r="B5" s="23" t="s">
        <v>0</v>
      </c>
      <c r="C5" s="23" t="s">
        <v>32</v>
      </c>
      <c r="D5" s="24" t="s">
        <v>33</v>
      </c>
      <c r="E5" s="13" t="s">
        <v>30</v>
      </c>
    </row>
    <row r="6" spans="2:5" ht="0.75" customHeight="1" hidden="1" thickBot="1">
      <c r="B6" s="23"/>
      <c r="C6" s="23"/>
      <c r="D6" s="25"/>
      <c r="E6" s="12"/>
    </row>
    <row r="7" spans="2:5" ht="18" customHeight="1">
      <c r="B7" s="4" t="s">
        <v>3</v>
      </c>
      <c r="C7" s="5">
        <f>C8+C21</f>
        <v>16281.6</v>
      </c>
      <c r="D7" s="5">
        <f>D8+D21</f>
        <v>16350</v>
      </c>
      <c r="E7" s="15">
        <f>D7/C7*100</f>
        <v>100.42010613207546</v>
      </c>
    </row>
    <row r="8" spans="2:5" ht="20.25" customHeight="1">
      <c r="B8" s="4" t="s">
        <v>23</v>
      </c>
      <c r="C8" s="6">
        <f>C10+C12+C13+C14+C15+C19+C20</f>
        <v>3488.1000000000004</v>
      </c>
      <c r="D8" s="6">
        <f>D10+D12+D13+D14+D15+D19+D20</f>
        <v>3567.7000000000003</v>
      </c>
      <c r="E8" s="15">
        <f>D8/C8*100</f>
        <v>102.28204466615063</v>
      </c>
    </row>
    <row r="9" spans="2:5" ht="16.5" customHeight="1">
      <c r="B9" s="7" t="s">
        <v>42</v>
      </c>
      <c r="C9" s="8"/>
      <c r="D9" s="5"/>
      <c r="E9" s="15"/>
    </row>
    <row r="10" spans="2:5" ht="20.25" customHeight="1" hidden="1">
      <c r="B10" s="7" t="s">
        <v>4</v>
      </c>
      <c r="C10" s="9">
        <f>C11</f>
        <v>270.5</v>
      </c>
      <c r="D10" s="9">
        <f>D11</f>
        <v>271.2</v>
      </c>
      <c r="E10" s="15">
        <f aca="true" t="shared" si="0" ref="E10:E20">D10/C10*100</f>
        <v>100.25878003696857</v>
      </c>
    </row>
    <row r="11" spans="2:5" ht="19.5" customHeight="1">
      <c r="B11" s="10" t="s">
        <v>5</v>
      </c>
      <c r="C11" s="11">
        <v>270.5</v>
      </c>
      <c r="D11" s="11">
        <v>271.2</v>
      </c>
      <c r="E11" s="15">
        <f t="shared" si="0"/>
        <v>100.25878003696857</v>
      </c>
    </row>
    <row r="12" spans="2:5" ht="81.75" customHeight="1">
      <c r="B12" s="10" t="s">
        <v>25</v>
      </c>
      <c r="C12" s="11">
        <v>407.1</v>
      </c>
      <c r="D12" s="11">
        <v>453.5</v>
      </c>
      <c r="E12" s="15">
        <f t="shared" si="0"/>
        <v>111.39769098501596</v>
      </c>
    </row>
    <row r="13" spans="2:5" ht="15" customHeight="1">
      <c r="B13" s="10" t="s">
        <v>6</v>
      </c>
      <c r="C13" s="11">
        <v>9.2</v>
      </c>
      <c r="D13" s="11">
        <v>9.3</v>
      </c>
      <c r="E13" s="15">
        <f t="shared" si="0"/>
        <v>101.08695652173914</v>
      </c>
    </row>
    <row r="14" spans="2:5" ht="15" customHeight="1">
      <c r="B14" s="10" t="s">
        <v>35</v>
      </c>
      <c r="C14" s="11">
        <v>210.5</v>
      </c>
      <c r="D14" s="11">
        <v>210.4</v>
      </c>
      <c r="E14" s="15">
        <f t="shared" si="0"/>
        <v>99.95249406175772</v>
      </c>
    </row>
    <row r="15" spans="2:5" ht="19.5" customHeight="1">
      <c r="B15" s="10" t="s">
        <v>36</v>
      </c>
      <c r="C15" s="11">
        <v>2257</v>
      </c>
      <c r="D15" s="11">
        <v>2256</v>
      </c>
      <c r="E15" s="15">
        <f t="shared" si="0"/>
        <v>99.95569339831634</v>
      </c>
    </row>
    <row r="16" spans="2:5" ht="17.25" customHeight="1">
      <c r="B16" s="10" t="s">
        <v>42</v>
      </c>
      <c r="C16" s="11"/>
      <c r="D16" s="11"/>
      <c r="E16" s="15"/>
    </row>
    <row r="17" spans="2:5" ht="15" customHeight="1">
      <c r="B17" s="7" t="s">
        <v>40</v>
      </c>
      <c r="C17" s="9">
        <v>1000</v>
      </c>
      <c r="D17" s="9">
        <v>998.2</v>
      </c>
      <c r="E17" s="17">
        <f t="shared" si="0"/>
        <v>99.82000000000001</v>
      </c>
    </row>
    <row r="18" spans="2:5" ht="18" customHeight="1">
      <c r="B18" s="7" t="s">
        <v>41</v>
      </c>
      <c r="C18" s="9">
        <v>1257</v>
      </c>
      <c r="D18" s="9">
        <v>1257.8</v>
      </c>
      <c r="E18" s="17">
        <f t="shared" si="0"/>
        <v>100.06364359586317</v>
      </c>
    </row>
    <row r="19" spans="2:5" ht="63.75" customHeight="1">
      <c r="B19" s="10" t="s">
        <v>43</v>
      </c>
      <c r="C19" s="11">
        <v>318.3</v>
      </c>
      <c r="D19" s="11">
        <v>351.8</v>
      </c>
      <c r="E19" s="15">
        <f t="shared" si="0"/>
        <v>110.52466226830036</v>
      </c>
    </row>
    <row r="20" spans="2:5" ht="21" customHeight="1">
      <c r="B20" s="10" t="s">
        <v>7</v>
      </c>
      <c r="C20" s="11">
        <v>15.5</v>
      </c>
      <c r="D20" s="11">
        <v>15.5</v>
      </c>
      <c r="E20" s="15">
        <f t="shared" si="0"/>
        <v>100</v>
      </c>
    </row>
    <row r="21" spans="2:5" ht="64.5" customHeight="1">
      <c r="B21" s="4" t="s">
        <v>8</v>
      </c>
      <c r="C21" s="5">
        <f>C22+C23+C25+C26</f>
        <v>12793.5</v>
      </c>
      <c r="D21" s="5">
        <f>D22+D23+D25+D26</f>
        <v>12782.3</v>
      </c>
      <c r="E21" s="15">
        <f aca="true" t="shared" si="1" ref="E21:E28">D21/C21*100</f>
        <v>99.91245554383084</v>
      </c>
    </row>
    <row r="22" spans="2:5" ht="35.25" customHeight="1">
      <c r="B22" s="10" t="s">
        <v>9</v>
      </c>
      <c r="C22" s="11">
        <v>7419</v>
      </c>
      <c r="D22" s="11">
        <v>7419</v>
      </c>
      <c r="E22" s="15">
        <f t="shared" si="1"/>
        <v>100</v>
      </c>
    </row>
    <row r="23" spans="2:5" ht="36" customHeight="1">
      <c r="B23" s="28" t="s">
        <v>10</v>
      </c>
      <c r="C23" s="19">
        <v>316.8</v>
      </c>
      <c r="D23" s="26">
        <v>316.8</v>
      </c>
      <c r="E23" s="15">
        <f t="shared" si="1"/>
        <v>100</v>
      </c>
    </row>
    <row r="24" spans="2:5" ht="13.5" customHeight="1" hidden="1" thickBot="1">
      <c r="B24" s="28"/>
      <c r="C24" s="19"/>
      <c r="D24" s="27"/>
      <c r="E24" s="15" t="e">
        <f t="shared" si="1"/>
        <v>#DIV/0!</v>
      </c>
    </row>
    <row r="25" spans="2:5" ht="15" customHeight="1">
      <c r="B25" s="10" t="s">
        <v>11</v>
      </c>
      <c r="C25" s="11">
        <v>4871.4</v>
      </c>
      <c r="D25" s="11">
        <v>4860.2</v>
      </c>
      <c r="E25" s="15">
        <f t="shared" si="1"/>
        <v>99.77008662807407</v>
      </c>
    </row>
    <row r="26" spans="2:5" ht="15" customHeight="1">
      <c r="B26" s="10" t="s">
        <v>49</v>
      </c>
      <c r="C26" s="11">
        <v>186.3</v>
      </c>
      <c r="D26" s="11">
        <v>186.3</v>
      </c>
      <c r="E26" s="15">
        <f t="shared" si="1"/>
        <v>100</v>
      </c>
    </row>
    <row r="27" spans="2:5" ht="15" customHeight="1">
      <c r="B27" s="10" t="s">
        <v>47</v>
      </c>
      <c r="C27" s="11">
        <v>121.8</v>
      </c>
      <c r="D27" s="11">
        <v>121.8</v>
      </c>
      <c r="E27" s="15">
        <f t="shared" si="1"/>
        <v>100</v>
      </c>
    </row>
    <row r="28" spans="2:5" ht="15" customHeight="1">
      <c r="B28" s="10" t="s">
        <v>48</v>
      </c>
      <c r="C28" s="11">
        <v>64.5</v>
      </c>
      <c r="D28" s="11">
        <v>64.5</v>
      </c>
      <c r="E28" s="15">
        <f t="shared" si="1"/>
        <v>100</v>
      </c>
    </row>
    <row r="29" spans="2:5" ht="63" customHeight="1">
      <c r="B29" s="10" t="s">
        <v>39</v>
      </c>
      <c r="C29" s="11">
        <v>0</v>
      </c>
      <c r="D29" s="11">
        <v>0</v>
      </c>
      <c r="E29" s="15">
        <v>0</v>
      </c>
    </row>
    <row r="30" spans="2:5" ht="15.75">
      <c r="B30" s="3" t="s">
        <v>12</v>
      </c>
      <c r="C30" s="2"/>
      <c r="D30" s="2"/>
      <c r="E30" s="16"/>
    </row>
    <row r="31" spans="2:5" ht="15.75" customHeight="1">
      <c r="B31" s="23" t="s">
        <v>18</v>
      </c>
      <c r="C31" s="21" t="s">
        <v>1</v>
      </c>
      <c r="D31" s="29" t="s">
        <v>2</v>
      </c>
      <c r="E31" s="26" t="s">
        <v>31</v>
      </c>
    </row>
    <row r="32" spans="2:5" ht="13.5" customHeight="1">
      <c r="B32" s="23"/>
      <c r="C32" s="21"/>
      <c r="D32" s="30"/>
      <c r="E32" s="27"/>
    </row>
    <row r="33" spans="2:5" ht="17.25" customHeight="1">
      <c r="B33" s="10" t="s">
        <v>19</v>
      </c>
      <c r="C33" s="11">
        <v>4349.4</v>
      </c>
      <c r="D33" s="11">
        <v>4339.5</v>
      </c>
      <c r="E33" s="11">
        <f aca="true" t="shared" si="2" ref="E33:E40">D33/C33*100</f>
        <v>99.77238239757209</v>
      </c>
    </row>
    <row r="34" spans="2:5" ht="16.5" customHeight="1">
      <c r="B34" s="10" t="s">
        <v>37</v>
      </c>
      <c r="C34" s="11">
        <v>308.7</v>
      </c>
      <c r="D34" s="11">
        <v>308.7</v>
      </c>
      <c r="E34" s="11">
        <f t="shared" si="2"/>
        <v>100</v>
      </c>
    </row>
    <row r="35" spans="2:5" ht="30.75" customHeight="1">
      <c r="B35" s="10" t="s">
        <v>20</v>
      </c>
      <c r="C35" s="11">
        <v>112.7</v>
      </c>
      <c r="D35" s="11">
        <v>112.7</v>
      </c>
      <c r="E35" s="11">
        <f t="shared" si="2"/>
        <v>100</v>
      </c>
    </row>
    <row r="36" spans="2:5" ht="16.5" customHeight="1">
      <c r="B36" s="10" t="s">
        <v>38</v>
      </c>
      <c r="C36" s="11">
        <v>2359.8</v>
      </c>
      <c r="D36" s="11">
        <v>2359.8</v>
      </c>
      <c r="E36" s="11">
        <f t="shared" si="2"/>
        <v>100</v>
      </c>
    </row>
    <row r="37" spans="2:5" ht="18.75" customHeight="1">
      <c r="B37" s="10" t="s">
        <v>21</v>
      </c>
      <c r="C37" s="11">
        <v>5043.7</v>
      </c>
      <c r="D37" s="11">
        <v>5020</v>
      </c>
      <c r="E37" s="11">
        <f t="shared" si="2"/>
        <v>99.53010686599124</v>
      </c>
    </row>
    <row r="38" spans="2:5" ht="15.75" customHeight="1">
      <c r="B38" s="10" t="s">
        <v>45</v>
      </c>
      <c r="C38" s="11">
        <v>4394.1</v>
      </c>
      <c r="D38" s="11">
        <v>4394.1</v>
      </c>
      <c r="E38" s="11">
        <f t="shared" si="2"/>
        <v>100</v>
      </c>
    </row>
    <row r="39" spans="2:5" ht="15.75" customHeight="1">
      <c r="B39" s="10" t="s">
        <v>44</v>
      </c>
      <c r="C39" s="11">
        <v>12</v>
      </c>
      <c r="D39" s="11">
        <v>12</v>
      </c>
      <c r="E39" s="11">
        <f t="shared" si="2"/>
        <v>100</v>
      </c>
    </row>
    <row r="40" spans="2:5" ht="18.75" customHeight="1">
      <c r="B40" s="8" t="s">
        <v>13</v>
      </c>
      <c r="C40" s="5">
        <f>C33+C34+C35+C36+C37+C38+C39</f>
        <v>16580.4</v>
      </c>
      <c r="D40" s="5">
        <f>D33+D34+D35+D36+D37+D38+D39</f>
        <v>16546.800000000003</v>
      </c>
      <c r="E40" s="11">
        <f t="shared" si="2"/>
        <v>99.7973510892379</v>
      </c>
    </row>
    <row r="41" spans="2:5" ht="33" customHeight="1">
      <c r="B41" s="20" t="s">
        <v>22</v>
      </c>
      <c r="C41" s="19">
        <f>C7-C40</f>
        <v>-298.8000000000011</v>
      </c>
      <c r="D41" s="26">
        <f>D7-D40</f>
        <v>-196.8000000000029</v>
      </c>
      <c r="E41" s="26"/>
    </row>
    <row r="42" spans="2:5" ht="3.75" customHeight="1">
      <c r="B42" s="20"/>
      <c r="C42" s="20"/>
      <c r="D42" s="27"/>
      <c r="E42" s="27"/>
    </row>
    <row r="43" spans="2:5" ht="33" customHeight="1">
      <c r="B43" s="10" t="s">
        <v>14</v>
      </c>
      <c r="C43" s="11">
        <f>C44+C48+C49</f>
        <v>298.8000000000011</v>
      </c>
      <c r="D43" s="11">
        <f>D44+D48+D49</f>
        <v>196.79999999999927</v>
      </c>
      <c r="E43" s="11"/>
    </row>
    <row r="44" spans="2:5" ht="33" customHeight="1">
      <c r="B44" s="7" t="s">
        <v>24</v>
      </c>
      <c r="C44" s="9">
        <f>C45</f>
        <v>0</v>
      </c>
      <c r="D44" s="9">
        <f>D45</f>
        <v>0</v>
      </c>
      <c r="E44" s="11"/>
    </row>
    <row r="45" spans="2:5" ht="48" customHeight="1">
      <c r="B45" s="10" t="s">
        <v>27</v>
      </c>
      <c r="C45" s="11">
        <f>C46+C47</f>
        <v>0</v>
      </c>
      <c r="D45" s="11">
        <f>D46-D47</f>
        <v>0</v>
      </c>
      <c r="E45" s="11"/>
    </row>
    <row r="46" spans="2:5" ht="48" customHeight="1">
      <c r="B46" s="10" t="s">
        <v>29</v>
      </c>
      <c r="C46" s="11"/>
      <c r="D46" s="11"/>
      <c r="E46" s="11"/>
    </row>
    <row r="47" spans="2:5" ht="65.25" customHeight="1">
      <c r="B47" s="10" t="s">
        <v>26</v>
      </c>
      <c r="C47" s="11"/>
      <c r="D47" s="11"/>
      <c r="E47" s="11"/>
    </row>
    <row r="48" spans="2:5" ht="35.25" customHeight="1">
      <c r="B48" s="10" t="s">
        <v>28</v>
      </c>
      <c r="C48" s="11"/>
      <c r="D48" s="11"/>
      <c r="E48" s="11"/>
    </row>
    <row r="49" spans="2:5" ht="36" customHeight="1">
      <c r="B49" s="10" t="s">
        <v>15</v>
      </c>
      <c r="C49" s="11">
        <f>C50+C51</f>
        <v>298.8000000000011</v>
      </c>
      <c r="D49" s="11">
        <f>D50+D51</f>
        <v>196.79999999999927</v>
      </c>
      <c r="E49" s="11"/>
    </row>
    <row r="50" spans="2:5" ht="24.75" customHeight="1">
      <c r="B50" s="10" t="s">
        <v>16</v>
      </c>
      <c r="C50" s="11">
        <v>-16281.6</v>
      </c>
      <c r="D50" s="11">
        <v>-16350</v>
      </c>
      <c r="E50" s="11"/>
    </row>
    <row r="51" spans="2:5" ht="18.75" customHeight="1">
      <c r="B51" s="10" t="s">
        <v>17</v>
      </c>
      <c r="C51" s="11">
        <v>16580.4</v>
      </c>
      <c r="D51" s="11">
        <v>16546.8</v>
      </c>
      <c r="E51" s="11"/>
    </row>
    <row r="52" spans="2:5" ht="15">
      <c r="B52" s="1"/>
      <c r="E52" s="14"/>
    </row>
    <row r="53" ht="29.25" customHeight="1">
      <c r="E53" s="14"/>
    </row>
    <row r="54" spans="2:3" ht="12.75">
      <c r="B54" s="31" t="s">
        <v>50</v>
      </c>
      <c r="C54" s="31"/>
    </row>
    <row r="55" spans="2:3" ht="76.5">
      <c r="B55" s="32" t="s">
        <v>51</v>
      </c>
      <c r="C55" s="33">
        <v>6</v>
      </c>
    </row>
    <row r="56" spans="2:3" ht="38.25">
      <c r="B56" s="32" t="s">
        <v>52</v>
      </c>
      <c r="C56" s="33">
        <v>1364</v>
      </c>
    </row>
    <row r="57" spans="2:3" ht="38.25">
      <c r="B57" s="32" t="s">
        <v>53</v>
      </c>
      <c r="C57" s="33"/>
    </row>
    <row r="58" spans="2:3" ht="12.75">
      <c r="B58" s="32"/>
      <c r="C58" s="33"/>
    </row>
    <row r="59" spans="2:3" ht="15.75">
      <c r="B59" s="34" t="s">
        <v>54</v>
      </c>
      <c r="C59" s="2"/>
    </row>
    <row r="60" spans="2:3" ht="12.75">
      <c r="B60" s="35" t="s">
        <v>56</v>
      </c>
      <c r="C60" s="36" t="s">
        <v>55</v>
      </c>
    </row>
  </sheetData>
  <sheetProtection/>
  <mergeCells count="16">
    <mergeCell ref="E41:E42"/>
    <mergeCell ref="E31:E32"/>
    <mergeCell ref="B23:B24"/>
    <mergeCell ref="C23:C24"/>
    <mergeCell ref="D23:D24"/>
    <mergeCell ref="D41:D42"/>
    <mergeCell ref="B31:B32"/>
    <mergeCell ref="B41:B42"/>
    <mergeCell ref="D31:D32"/>
    <mergeCell ref="B4:D4"/>
    <mergeCell ref="C41:C42"/>
    <mergeCell ref="C31:C32"/>
    <mergeCell ref="B3:D3"/>
    <mergeCell ref="B5:B6"/>
    <mergeCell ref="C5:C6"/>
    <mergeCell ref="D5:D6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Соколова Любовь</cp:lastModifiedBy>
  <cp:lastPrinted>2018-02-05T09:04:34Z</cp:lastPrinted>
  <dcterms:created xsi:type="dcterms:W3CDTF">2011-11-07T14:27:22Z</dcterms:created>
  <dcterms:modified xsi:type="dcterms:W3CDTF">2020-04-20T09:01:48Z</dcterms:modified>
  <cp:category/>
  <cp:version/>
  <cp:contentType/>
  <cp:contentStatus/>
</cp:coreProperties>
</file>