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20" windowWidth="15480" windowHeight="11610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'Лист1'!$A$1:$I$135</definedName>
  </definedNames>
  <calcPr fullCalcOnLoad="1"/>
</workbook>
</file>

<file path=xl/sharedStrings.xml><?xml version="1.0" encoding="utf-8"?>
<sst xmlns="http://schemas.openxmlformats.org/spreadsheetml/2006/main" count="648" uniqueCount="263">
  <si>
    <t>Сумма на 2016 год</t>
  </si>
  <si>
    <t>Раздел, подраздел</t>
  </si>
  <si>
    <t xml:space="preserve">Ведомственная структура расходов бюджета сельсовета </t>
  </si>
  <si>
    <t>(руб.)</t>
  </si>
  <si>
    <t>Администрация Приморского сельсовета Балахтинского района Красноярского края</t>
  </si>
  <si>
    <t>813</t>
  </si>
  <si>
    <t>Непрограммные расходы органов местного самоуправления</t>
  </si>
  <si>
    <t>Функционирование администрации Приморского сельсовета</t>
  </si>
  <si>
    <t>Глава местной администрации (исполнительно-распорядительного органа муниципального образования) в рамках непрограммных расходов органов местного самоуправления</t>
  </si>
  <si>
    <t>Функционирование Правительства  Российской Федерации , высших исполнительных  органов государственной власти, субъектов  Российской Федерации , местных администраций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</si>
  <si>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</si>
  <si>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Непрограммные расходы отдельных органов местного самоуправления</t>
  </si>
  <si>
    <t>Функционирование финансового органа Приморского сельсовета</t>
  </si>
  <si>
    <t>Резервные фонды в рамках непрограммных расходов отдельных органов местного самоуправления</t>
  </si>
  <si>
    <t>Мобилизационная и вневойсковая оборона</t>
  </si>
  <si>
    <t>Осуществление 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</si>
  <si>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Подпрограмма «Обеспечение безопасности жителей Приморского сельсовета»</t>
  </si>
  <si>
    <t>Предупреждение случаев терроризма и экстремизма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 на 2014-2016 годы»</t>
  </si>
  <si>
    <t>Дорожное хозяйство</t>
  </si>
  <si>
    <t>Подпрограмма «Благоустройство на территории Приморского сельсовета на 2014-2016 годы»</t>
  </si>
  <si>
    <t>Закупка товаров, работ и услуг для обеспечения государственных (муниципальных) нужд</t>
  </si>
  <si>
    <t>Культура, кинематография</t>
  </si>
  <si>
    <t>Предоставление субсидии бюджетным, автономным учреждениям и иным некоммерческим организациям</t>
  </si>
  <si>
    <t>И Т О Г О</t>
  </si>
  <si>
    <t>8</t>
  </si>
  <si>
    <t>9</t>
  </si>
  <si>
    <t>10</t>
  </si>
  <si>
    <t>11</t>
  </si>
  <si>
    <t>12</t>
  </si>
  <si>
    <t>13</t>
  </si>
  <si>
    <t>14</t>
  </si>
  <si>
    <t>15</t>
  </si>
  <si>
    <t>18</t>
  </si>
  <si>
    <t>19</t>
  </si>
  <si>
    <t>20</t>
  </si>
  <si>
    <t>21</t>
  </si>
  <si>
    <t>22</t>
  </si>
  <si>
    <t>26</t>
  </si>
  <si>
    <t>27</t>
  </si>
  <si>
    <t>28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</si>
  <si>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</si>
  <si>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</si>
  <si>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</si>
  <si>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</si>
  <si>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</si>
  <si>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</si>
  <si>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</si>
  <si>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</si>
  <si>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</si>
  <si>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</si>
  <si>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</si>
  <si>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</si>
  <si>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</si>
  <si>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</si>
  <si>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</si>
  <si>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</si>
  <si>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</si>
  <si>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</si>
  <si>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</si>
  <si>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</si>
  <si>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</si>
  <si>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</si>
  <si>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</si>
  <si>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</si>
  <si>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</si>
  <si>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</si>
  <si>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</si>
  <si>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</si>
  <si>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</si>
  <si>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</si>
  <si>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</si>
  <si>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</si>
  <si>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</si>
  <si>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</si>
  <si>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</si>
  <si>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</si>
  <si>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</si>
  <si>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</si>
  <si>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</si>
  <si>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</si>
  <si>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</si>
  <si>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</si>
  <si>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</si>
  <si>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</si>
  <si>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</si>
  <si>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</si>
  <si>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</si>
  <si>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</si>
  <si>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</si>
  <si>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</si>
  <si>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</si>
  <si>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</si>
  <si>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</si>
  <si>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</si>
  <si>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</si>
  <si>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</si>
  <si>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</si>
  <si>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</si>
  <si>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</si>
  <si>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</si>
  <si>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</si>
  <si>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</si>
  <si>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</si>
  <si>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</si>
  <si>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</si>
  <si>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</si>
  <si>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</si>
  <si>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</si>
  <si>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</si>
  <si>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</si>
  <si>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</si>
  <si>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</si>
  <si>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</si>
  <si>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</si>
  <si>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Другие вопросы в области национальной безопасности и правоохранительной деятельности</t>
  </si>
  <si>
    <t>0314</t>
  </si>
  <si>
    <t>Благоустройство</t>
  </si>
  <si>
    <t>0503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</si>
  <si>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</si>
  <si>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</si>
  <si>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</si>
  <si>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</si>
  <si>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</si>
  <si>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</si>
  <si>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</si>
  <si>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</si>
  <si>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ЭКОНОМИКА</t>
  </si>
  <si>
    <t>Субсидии бюджетным учреждениям</t>
  </si>
  <si>
    <t>Целевая статья</t>
  </si>
  <si>
    <t>Вид расходов</t>
  </si>
  <si>
    <t>1</t>
  </si>
  <si>
    <t>2</t>
  </si>
  <si>
    <t>0300</t>
  </si>
  <si>
    <t>0400</t>
  </si>
  <si>
    <t>3</t>
  </si>
  <si>
    <t>4</t>
  </si>
  <si>
    <t>5</t>
  </si>
  <si>
    <t>6</t>
  </si>
  <si>
    <t>7</t>
  </si>
  <si>
    <t/>
  </si>
  <si>
    <t>0100</t>
  </si>
  <si>
    <t>0111</t>
  </si>
  <si>
    <t>Межбюджетные трансферты</t>
  </si>
  <si>
    <t>0200</t>
  </si>
  <si>
    <t>0309</t>
  </si>
  <si>
    <t>240</t>
  </si>
  <si>
    <t>0203</t>
  </si>
  <si>
    <t>850</t>
  </si>
  <si>
    <t>Резервные фонды</t>
  </si>
  <si>
    <t>0409</t>
  </si>
  <si>
    <t>0113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</si>
  <si>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</si>
  <si>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</si>
  <si>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</si>
  <si>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Другие общегосударственные вопросы</t>
  </si>
  <si>
    <t>800</t>
  </si>
  <si>
    <t>0102</t>
  </si>
  <si>
    <t>0104</t>
  </si>
  <si>
    <t>0500</t>
  </si>
  <si>
    <t>100</t>
  </si>
  <si>
    <t>110</t>
  </si>
  <si>
    <t>116</t>
  </si>
  <si>
    <t>120</t>
  </si>
  <si>
    <t>Условно утвержденные расходы</t>
  </si>
  <si>
    <t>Обеспечение пожарной безопасности</t>
  </si>
  <si>
    <t>0310</t>
  </si>
  <si>
    <t>200</t>
  </si>
  <si>
    <t>0800</t>
  </si>
  <si>
    <t>0801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</si>
  <si>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</si>
  <si>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</si>
  <si>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</si>
  <si>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КУЛЬТУРА, КИНЕМАТОГРАФИЯ</t>
  </si>
  <si>
    <t>Резервные средства</t>
  </si>
  <si>
    <t>870</t>
  </si>
  <si>
    <t>О бюджете Приморского сельсовета</t>
  </si>
  <si>
    <t>Сумма на 2017 год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</si>
  <si>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</si>
  <si>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Муниципальная программа «Жизнеобеспечение на территории Приморского сельсовета»</t>
  </si>
  <si>
    <t>Подпрограмма « Прочие мероприятия Приморского сельсовета»</t>
  </si>
  <si>
    <t>Подпрограмма «Благоустройство на территории Приморского сельсовета»</t>
  </si>
  <si>
    <t>Проведение технической инвентаризации и межевания земельных участков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</si>
  <si>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Членские взносы в Совет муниципального образования Красноярского края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</si>
  <si>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Защита от чрезвычайных ситуаций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</si>
  <si>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Приобретение пожарного инвентаря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</si>
  <si>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Предупреждение случаев употребления и распространения наркотиков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</si>
  <si>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Подпрограмма «Содержание и ремонт внутрипоселенческих дорог Приморского сельсовета»</t>
  </si>
  <si>
    <t>Ремонт и содержание внутрипоселенческих  дорог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</si>
  <si>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Ремонт и (или) замена дорожных знаков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</si>
  <si>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Содержание и ремонт уличного освещения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</si>
  <si>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Содержание кладбищ, очистка площадок временного хранения ТБО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</si>
  <si>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Содержание памятников, камня памяти, зеленых насаждений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</si>
  <si>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Муниципальная программа «Развитие культуры, физической культуры и массового спорта на территории Приморского сельсовета»</t>
  </si>
  <si>
    <t>Подпрограмма «Развитие культуры  на территории Приморского сельсовета»</t>
  </si>
  <si>
    <t>16</t>
  </si>
  <si>
    <t>17</t>
  </si>
  <si>
    <t>101</t>
  </si>
  <si>
    <t>102</t>
  </si>
  <si>
    <t>103</t>
  </si>
  <si>
    <t>114</t>
  </si>
  <si>
    <t>115</t>
  </si>
  <si>
    <t>на 2016год и плановый период</t>
  </si>
  <si>
    <t>на 2017-2018 годов</t>
  </si>
  <si>
    <t>№ _____ от ______2015г.</t>
  </si>
  <si>
    <t>на 2016 год и плановый период 2017-2018 годов</t>
  </si>
  <si>
    <t>Сумма на 2018 год</t>
  </si>
  <si>
    <t>9410000000</t>
  </si>
  <si>
    <t>9500000000</t>
  </si>
  <si>
    <t>0200000000</t>
  </si>
  <si>
    <t>0240000000</t>
  </si>
  <si>
    <t>0240008720</t>
  </si>
  <si>
    <t>0210000000</t>
  </si>
  <si>
    <t>0210008440</t>
  </si>
  <si>
    <t>0240008730</t>
  </si>
  <si>
    <t>0240008750</t>
  </si>
  <si>
    <t>9520000000</t>
  </si>
  <si>
    <t>0230000000</t>
  </si>
  <si>
    <t>0230008630</t>
  </si>
  <si>
    <t>0230008610</t>
  </si>
  <si>
    <t>0230008640</t>
  </si>
  <si>
    <t>0230008650</t>
  </si>
  <si>
    <t>0220000000</t>
  </si>
  <si>
    <t>0220008510</t>
  </si>
  <si>
    <t>0220008530</t>
  </si>
  <si>
    <t>0210008410</t>
  </si>
  <si>
    <t>0210008420</t>
  </si>
  <si>
    <t>0210008430</t>
  </si>
  <si>
    <t>Жилищное хозяйство</t>
  </si>
  <si>
    <t>0501</t>
  </si>
  <si>
    <t>0100000000</t>
  </si>
  <si>
    <t>0120000000</t>
  </si>
  <si>
    <t>0120008320</t>
  </si>
  <si>
    <t>0130008330</t>
  </si>
  <si>
    <t>0240008770</t>
  </si>
  <si>
    <t>29</t>
  </si>
  <si>
    <t>30</t>
  </si>
  <si>
    <t>31</t>
  </si>
  <si>
    <t>32</t>
  </si>
  <si>
    <t>33</t>
  </si>
  <si>
    <t>34</t>
  </si>
  <si>
    <t>Взносы на капитальный ремонт общего имущества собственников помещений в многоквартирных домах, в целях формирования фонда капитального ремонта на счете регионального оператора 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</si>
  <si>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0240008780</t>
  </si>
  <si>
    <t>23</t>
  </si>
  <si>
    <t>24</t>
  </si>
  <si>
    <t>25</t>
  </si>
  <si>
    <t>117</t>
  </si>
  <si>
    <t>118</t>
  </si>
  <si>
    <t>119</t>
  </si>
  <si>
    <t>Плата за негативное воздействие на окружающую среду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</si>
  <si>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Деятельность клубных учреждений в рамках подпрограммы «Развитие культуры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</si>
  <si>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0210075550</t>
  </si>
  <si>
    <t>Софинансирование  на организацию и проведение акарицидных обработок мест массового отдыха населения за счет средств местного бюджета 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</si>
  <si>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Организация и проведение акарицидных обработок мест массового отдыха населения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</si>
  <si>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 xml:space="preserve">Приложение 7 к решению
                                                                                                    О бюджете Приморского 
                                                                                                    сельсовета на 2014год
                                                                                                    и плановый период 
                                                                                                    на 2015-2016годов
                                                                                                    №                  от                  г.
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</si>
  <si>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</si>
  <si>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</si>
  <si>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 xml:space="preserve">Организация временных рабочих мест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 </t>
  </si>
  <si>
    <t>0240008790</t>
  </si>
  <si>
    <t>121</t>
  </si>
  <si>
    <t>122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</si>
  <si>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подпрограммы «Развитие библиотек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</si>
  <si>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Иные межбюджетные трансферты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</si>
  <si>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финансового контроля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</si>
</sst>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top" wrapText="1"/>
    </xf>
    <xf numFmtId="2" fontId="4" fillId="32" borderId="13" xfId="0" applyNumberFormat="1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0" fontId="4" fillId="0" borderId="15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2" fontId="4" fillId="32" borderId="17" xfId="0" applyNumberFormat="1" applyFont="1" applyFill="1" applyBorder="1" applyAlignment="1">
      <alignment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32" borderId="14" xfId="0" applyNumberFormat="1" applyFont="1" applyFill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49" fontId="4" fillId="32" borderId="20" xfId="0" applyNumberFormat="1" applyFont="1" applyFill="1" applyBorder="1" applyAlignment="1">
      <alignment horizontal="center" vertical="top" wrapText="1"/>
    </xf>
    <xf numFmtId="0" fontId="4" fillId="32" borderId="21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177" fontId="4" fillId="32" borderId="14" xfId="0" applyNumberFormat="1" applyFont="1" applyFill="1" applyBorder="1" applyAlignment="1">
      <alignment horizontal="right" vertical="top" wrapText="1"/>
    </xf>
    <xf numFmtId="177" fontId="4" fillId="32" borderId="22" xfId="0" applyNumberFormat="1" applyFont="1" applyFill="1" applyBorder="1" applyAlignment="1">
      <alignment horizontal="right" vertical="top" wrapText="1"/>
    </xf>
    <xf numFmtId="177" fontId="4" fillId="0" borderId="14" xfId="0" applyNumberFormat="1" applyFont="1" applyBorder="1" applyAlignment="1">
      <alignment horizontal="right" vertical="top" wrapText="1"/>
    </xf>
    <xf numFmtId="177" fontId="4" fillId="0" borderId="21" xfId="0" applyNumberFormat="1" applyFont="1" applyBorder="1" applyAlignment="1">
      <alignment horizontal="right" vertical="top" wrapText="1"/>
    </xf>
    <xf numFmtId="177" fontId="4" fillId="0" borderId="13" xfId="0" applyNumberFormat="1" applyFont="1" applyBorder="1" applyAlignment="1">
      <alignment horizontal="right" vertical="top" wrapText="1"/>
    </xf>
    <xf numFmtId="177" fontId="4" fillId="0" borderId="17" xfId="0" applyNumberFormat="1" applyFont="1" applyBorder="1" applyAlignment="1">
      <alignment horizontal="right" vertical="top" wrapText="1"/>
    </xf>
    <xf numFmtId="177" fontId="4" fillId="0" borderId="22" xfId="0" applyNumberFormat="1" applyFont="1" applyBorder="1" applyAlignment="1">
      <alignment horizontal="right" vertical="top" wrapText="1"/>
    </xf>
    <xf numFmtId="177" fontId="4" fillId="32" borderId="13" xfId="0" applyNumberFormat="1" applyFont="1" applyFill="1" applyBorder="1" applyAlignment="1">
      <alignment horizontal="right" vertical="top" wrapText="1"/>
    </xf>
    <xf numFmtId="177" fontId="4" fillId="32" borderId="21" xfId="0" applyNumberFormat="1" applyFont="1" applyFill="1" applyBorder="1" applyAlignment="1">
      <alignment horizontal="right" vertical="top" wrapText="1"/>
    </xf>
    <xf numFmtId="177" fontId="4" fillId="0" borderId="20" xfId="0" applyNumberFormat="1" applyFont="1" applyBorder="1" applyAlignment="1">
      <alignment horizontal="right" vertical="top" wrapText="1"/>
    </xf>
    <xf numFmtId="177" fontId="4" fillId="0" borderId="13" xfId="0" applyNumberFormat="1" applyFont="1" applyBorder="1" applyAlignment="1">
      <alignment wrapText="1"/>
    </xf>
    <xf numFmtId="0" fontId="5" fillId="0" borderId="0" xfId="0" applyFont="1" applyFill="1" applyBorder="1" applyAlignment="1">
      <alignment/>
    </xf>
    <xf numFmtId="49" fontId="4" fillId="32" borderId="13" xfId="0" applyNumberFormat="1" applyFont="1" applyFill="1" applyBorder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49" fontId="0" fillId="0" borderId="0" xfId="0" applyNumberFormat="1" applyFill="1" applyAlignment="1">
      <alignment horizontal="center"/>
    </xf>
    <xf numFmtId="0" fontId="4" fillId="0" borderId="18" xfId="0" applyFont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"/>
  <sheetViews>
    <sheetView tabSelected="1" zoomScaleSheetLayoutView="100" zoomScalePageLayoutView="0" workbookViewId="0" topLeftCell="A127">
      <selection activeCell="K131" sqref="K131"/>
    </sheetView>
  </sheetViews>
  <sheetFormatPr defaultColWidth="9.00390625" defaultRowHeight="12.75"/>
  <cols>
    <col min="1" max="1" width="7.25390625" style="2" customWidth="1"/>
    <col min="2" max="2" width="41.875" style="3" customWidth="1"/>
    <col min="3" max="3" width="11.75390625" style="4" customWidth="1"/>
    <col min="4" max="4" width="11.625" style="4" customWidth="1"/>
    <col min="5" max="5" width="13.25390625" style="4" customWidth="1"/>
    <col min="6" max="6" width="8.75390625" style="4" customWidth="1"/>
    <col min="7" max="7" width="13.25390625" style="4" customWidth="1"/>
    <col min="8" max="8" width="13.875" style="1" customWidth="1"/>
    <col min="9" max="9" width="14.25390625" style="1" customWidth="1"/>
    <col min="10" max="10" width="5.25390625" style="1" customWidth="1"/>
    <col min="11" max="16384" width="9.125" style="1" customWidth="1"/>
  </cols>
  <sheetData>
    <row r="1" spans="1:12" ht="12.75" customHeight="1">
      <c r="A1" s="5"/>
      <c r="B1" s="6"/>
      <c r="C1" s="7"/>
      <c r="D1" s="7"/>
      <c r="E1" s="7"/>
      <c r="F1" s="7"/>
      <c r="G1" s="94" t="s">
        <v>253</v>
      </c>
      <c r="H1" s="94"/>
      <c r="I1" s="94"/>
      <c r="J1" s="8"/>
      <c r="K1" s="8"/>
      <c r="L1" s="8"/>
    </row>
    <row r="2" spans="1:12" ht="12.75" customHeight="1">
      <c r="A2" s="9"/>
      <c r="B2" s="10"/>
      <c r="C2" s="11"/>
      <c r="D2" s="11"/>
      <c r="E2" s="11"/>
      <c r="F2" s="11"/>
      <c r="G2" s="95" t="s">
        <v>175</v>
      </c>
      <c r="H2" s="96"/>
      <c r="I2" s="96"/>
      <c r="J2" s="96"/>
      <c r="K2" s="96"/>
      <c r="L2" s="96"/>
    </row>
    <row r="3" spans="1:12" ht="12.75" customHeight="1">
      <c r="A3" s="9"/>
      <c r="B3" s="10"/>
      <c r="C3" s="11"/>
      <c r="D3" s="11"/>
      <c r="E3" s="11"/>
      <c r="F3" s="11"/>
      <c r="G3" s="95" t="s">
        <v>201</v>
      </c>
      <c r="H3" s="96"/>
      <c r="I3" s="96"/>
      <c r="J3" s="96"/>
      <c r="K3" s="96"/>
      <c r="L3" s="96"/>
    </row>
    <row r="4" spans="1:12" ht="12.75" customHeight="1">
      <c r="A4" s="9"/>
      <c r="B4" s="10"/>
      <c r="C4" s="11"/>
      <c r="D4" s="11"/>
      <c r="E4" s="11"/>
      <c r="F4" s="11"/>
      <c r="G4" s="95" t="s">
        <v>202</v>
      </c>
      <c r="H4" s="97"/>
      <c r="I4" s="97"/>
      <c r="J4" s="74"/>
      <c r="K4" s="74"/>
      <c r="L4" s="74"/>
    </row>
    <row r="5" spans="1:12" ht="12.75" customHeight="1">
      <c r="A5" s="9"/>
      <c r="B5" s="10"/>
      <c r="C5" s="11"/>
      <c r="D5" s="11"/>
      <c r="E5" s="11"/>
      <c r="F5" s="11"/>
      <c r="G5" s="95" t="s">
        <v>203</v>
      </c>
      <c r="H5" s="96"/>
      <c r="I5" s="96"/>
      <c r="J5" s="96"/>
      <c r="K5" s="96"/>
      <c r="L5" s="96"/>
    </row>
    <row r="6" spans="1:12" ht="12.75" customHeight="1">
      <c r="A6" s="9"/>
      <c r="B6" s="10"/>
      <c r="C6" s="11"/>
      <c r="D6" s="11"/>
      <c r="E6" s="11"/>
      <c r="F6" s="11"/>
      <c r="G6" s="75"/>
      <c r="H6" s="74"/>
      <c r="I6" s="74"/>
      <c r="J6" s="74"/>
      <c r="K6" s="74"/>
      <c r="L6" s="74"/>
    </row>
    <row r="7" spans="1:12" ht="15.75">
      <c r="A7" s="92" t="s">
        <v>2</v>
      </c>
      <c r="B7" s="93"/>
      <c r="C7" s="93"/>
      <c r="D7" s="93"/>
      <c r="E7" s="93"/>
      <c r="F7" s="93"/>
      <c r="G7" s="93"/>
      <c r="H7" s="93"/>
      <c r="I7" s="93"/>
      <c r="J7" s="8"/>
      <c r="K7" s="8"/>
      <c r="L7" s="8"/>
    </row>
    <row r="8" spans="1:12" ht="15.75">
      <c r="A8" s="92" t="s">
        <v>204</v>
      </c>
      <c r="B8" s="93"/>
      <c r="C8" s="93"/>
      <c r="D8" s="93"/>
      <c r="E8" s="93"/>
      <c r="F8" s="93"/>
      <c r="G8" s="93"/>
      <c r="H8" s="93"/>
      <c r="I8" s="93"/>
      <c r="J8" s="8"/>
      <c r="K8" s="8"/>
      <c r="L8" s="8"/>
    </row>
    <row r="9" spans="1:12" ht="15.75">
      <c r="A9" s="12"/>
      <c r="B9" s="13"/>
      <c r="C9" s="14"/>
      <c r="D9" s="14"/>
      <c r="E9" s="14"/>
      <c r="F9" s="14"/>
      <c r="G9" s="14"/>
      <c r="H9" s="14"/>
      <c r="I9" s="14"/>
      <c r="J9" s="8"/>
      <c r="K9" s="8"/>
      <c r="L9" s="8"/>
    </row>
    <row r="10" spans="1:12" ht="15.75">
      <c r="A10" s="9"/>
      <c r="B10" s="15"/>
      <c r="C10" s="16"/>
      <c r="D10" s="16"/>
      <c r="E10" s="16"/>
      <c r="F10" s="16"/>
      <c r="G10" s="16"/>
      <c r="H10" s="17"/>
      <c r="I10" s="17" t="s">
        <v>3</v>
      </c>
      <c r="J10" s="8"/>
      <c r="K10" s="8"/>
      <c r="L10" s="8"/>
    </row>
    <row r="11" spans="1:12" ht="47.25">
      <c r="A11" s="18" t="s">
        <v>151</v>
      </c>
      <c r="B11" s="18" t="s">
        <v>152</v>
      </c>
      <c r="C11" s="19" t="s">
        <v>153</v>
      </c>
      <c r="D11" s="19" t="s">
        <v>1</v>
      </c>
      <c r="E11" s="19" t="s">
        <v>128</v>
      </c>
      <c r="F11" s="19" t="s">
        <v>129</v>
      </c>
      <c r="G11" s="20" t="s">
        <v>0</v>
      </c>
      <c r="H11" s="20" t="s">
        <v>176</v>
      </c>
      <c r="I11" s="21" t="s">
        <v>205</v>
      </c>
      <c r="J11" s="8"/>
      <c r="K11" s="8"/>
      <c r="L11" s="8"/>
    </row>
    <row r="12" spans="1:12" ht="15.75">
      <c r="A12" s="18"/>
      <c r="B12" s="18">
        <v>1</v>
      </c>
      <c r="C12" s="19" t="s">
        <v>131</v>
      </c>
      <c r="D12" s="19" t="s">
        <v>134</v>
      </c>
      <c r="E12" s="19" t="s">
        <v>135</v>
      </c>
      <c r="F12" s="19" t="s">
        <v>136</v>
      </c>
      <c r="G12" s="22">
        <v>6</v>
      </c>
      <c r="H12" s="18">
        <v>7</v>
      </c>
      <c r="I12" s="22">
        <v>8</v>
      </c>
      <c r="J12" s="8"/>
      <c r="K12" s="8"/>
      <c r="L12" s="8"/>
    </row>
    <row r="13" spans="1:12" ht="47.25">
      <c r="A13" s="88" t="s">
        <v>130</v>
      </c>
      <c r="B13" s="24" t="s">
        <v>4</v>
      </c>
      <c r="C13" s="23" t="s">
        <v>5</v>
      </c>
      <c r="D13" s="23" t="s">
        <v>139</v>
      </c>
      <c r="E13" s="23" t="s">
        <v>139</v>
      </c>
      <c r="F13" s="23"/>
      <c r="G13" s="76">
        <f>G14+G66+G75+G95+G105+G124+G134</f>
        <v>10832400</v>
      </c>
      <c r="H13" s="76">
        <f>H14+H66+H75+H95+H105+H124+H134</f>
        <v>10426500</v>
      </c>
      <c r="I13" s="76">
        <f>I14+I66+I75+I95+I105+I124+I134</f>
        <v>10223700</v>
      </c>
      <c r="J13" s="8"/>
      <c r="K13" s="8"/>
      <c r="L13" s="8"/>
    </row>
    <row r="14" spans="1:12" ht="20.25" customHeight="1">
      <c r="A14" s="88" t="s">
        <v>131</v>
      </c>
      <c r="B14" s="24" t="s">
        <v>169</v>
      </c>
      <c r="C14" s="23" t="s">
        <v>5</v>
      </c>
      <c r="D14" s="23" t="s">
        <v>140</v>
      </c>
      <c r="E14" s="23" t="s">
        <v>139</v>
      </c>
      <c r="F14" s="23"/>
      <c r="G14" s="77">
        <f>G15+G21+G44+G38</f>
        <v>3456746</v>
      </c>
      <c r="H14" s="77">
        <f>H15+H21+H44+H38</f>
        <v>3350660</v>
      </c>
      <c r="I14" s="77">
        <f>I15+I21+I44+I38</f>
        <v>3366160</v>
      </c>
      <c r="J14" s="8"/>
      <c r="K14" s="8"/>
      <c r="L14" s="8"/>
    </row>
    <row r="15" spans="1:12" ht="63">
      <c r="A15" s="88" t="s">
        <v>134</v>
      </c>
      <c r="B15" s="24" t="s">
        <v>124</v>
      </c>
      <c r="C15" s="23" t="s">
        <v>5</v>
      </c>
      <c r="D15" s="23" t="s">
        <v>156</v>
      </c>
      <c r="E15" s="23"/>
      <c r="F15" s="23"/>
      <c r="G15" s="76">
        <f aca="true" t="shared" si="0" ref="G15:I19">G16</f>
        <v>584330</v>
      </c>
      <c r="H15" s="76">
        <f t="shared" si="0"/>
        <v>584330</v>
      </c>
      <c r="I15" s="76">
        <f t="shared" si="0"/>
        <v>584330</v>
      </c>
      <c r="J15" s="8"/>
      <c r="K15" s="8"/>
      <c r="L15" s="8"/>
    </row>
    <row r="16" spans="1:12" ht="33.75" customHeight="1">
      <c r="A16" s="88" t="s">
        <v>135</v>
      </c>
      <c r="B16" s="38" t="s">
        <v>6</v>
      </c>
      <c r="C16" s="27" t="s">
        <v>5</v>
      </c>
      <c r="D16" s="27" t="s">
        <v>156</v>
      </c>
      <c r="E16" s="72">
        <v>9400000000</v>
      </c>
      <c r="F16" s="27" t="s">
        <v>139</v>
      </c>
      <c r="G16" s="78">
        <f t="shared" si="0"/>
        <v>584330</v>
      </c>
      <c r="H16" s="78">
        <f t="shared" si="0"/>
        <v>584330</v>
      </c>
      <c r="I16" s="78">
        <f t="shared" si="0"/>
        <v>584330</v>
      </c>
      <c r="J16" s="8"/>
      <c r="K16" s="8"/>
      <c r="L16" s="8"/>
    </row>
    <row r="17" spans="1:12" ht="31.5">
      <c r="A17" s="88" t="s">
        <v>136</v>
      </c>
      <c r="B17" s="36" t="s">
        <v>7</v>
      </c>
      <c r="C17" s="25" t="s">
        <v>5</v>
      </c>
      <c r="D17" s="25" t="s">
        <v>156</v>
      </c>
      <c r="E17" s="49" t="s">
        <v>206</v>
      </c>
      <c r="F17" s="25" t="s">
        <v>139</v>
      </c>
      <c r="G17" s="78">
        <f t="shared" si="0"/>
        <v>584330</v>
      </c>
      <c r="H17" s="78">
        <f t="shared" si="0"/>
        <v>584330</v>
      </c>
      <c r="I17" s="78">
        <f t="shared" si="0"/>
        <v>584330</v>
      </c>
      <c r="J17" s="8"/>
      <c r="K17" s="8"/>
      <c r="L17" s="8"/>
    </row>
    <row r="18" spans="1:12" ht="81" customHeight="1">
      <c r="A18" s="88" t="s">
        <v>137</v>
      </c>
      <c r="B18" s="29" t="s">
        <v>8</v>
      </c>
      <c r="C18" s="25" t="s">
        <v>5</v>
      </c>
      <c r="D18" s="25" t="s">
        <v>156</v>
      </c>
      <c r="E18" s="47">
        <v>9410000420</v>
      </c>
      <c r="F18" s="25"/>
      <c r="G18" s="78">
        <f t="shared" si="0"/>
        <v>584330</v>
      </c>
      <c r="H18" s="78">
        <f t="shared" si="0"/>
        <v>584330</v>
      </c>
      <c r="I18" s="78">
        <f t="shared" si="0"/>
        <v>584330</v>
      </c>
      <c r="J18" s="8"/>
      <c r="K18" s="8"/>
      <c r="L18" s="8"/>
    </row>
    <row r="19" spans="1:12" ht="94.5">
      <c r="A19" s="88" t="s">
        <v>138</v>
      </c>
      <c r="B19" s="31" t="s">
        <v>170</v>
      </c>
      <c r="C19" s="32" t="s">
        <v>5</v>
      </c>
      <c r="D19" s="32" t="s">
        <v>156</v>
      </c>
      <c r="E19" s="47">
        <v>9410000420</v>
      </c>
      <c r="F19" s="32" t="s">
        <v>159</v>
      </c>
      <c r="G19" s="78">
        <f t="shared" si="0"/>
        <v>584330</v>
      </c>
      <c r="H19" s="78">
        <f>H20</f>
        <v>584330</v>
      </c>
      <c r="I19" s="78">
        <f t="shared" si="0"/>
        <v>584330</v>
      </c>
      <c r="J19" s="8"/>
      <c r="K19" s="8"/>
      <c r="L19" s="8"/>
    </row>
    <row r="20" spans="1:12" ht="47.25">
      <c r="A20" s="88" t="s">
        <v>24</v>
      </c>
      <c r="B20" s="33" t="s">
        <v>171</v>
      </c>
      <c r="C20" s="25" t="s">
        <v>5</v>
      </c>
      <c r="D20" s="25" t="s">
        <v>156</v>
      </c>
      <c r="E20" s="48">
        <v>9410000420</v>
      </c>
      <c r="F20" s="25" t="s">
        <v>162</v>
      </c>
      <c r="G20" s="79">
        <v>584330</v>
      </c>
      <c r="H20" s="79">
        <v>584330</v>
      </c>
      <c r="I20" s="79">
        <v>584330</v>
      </c>
      <c r="J20" s="8"/>
      <c r="K20" s="8"/>
      <c r="L20" s="8"/>
    </row>
    <row r="21" spans="1:12" ht="96" customHeight="1">
      <c r="A21" s="88" t="s">
        <v>25</v>
      </c>
      <c r="B21" s="35" t="s">
        <v>9</v>
      </c>
      <c r="C21" s="23" t="s">
        <v>5</v>
      </c>
      <c r="D21" s="23" t="s">
        <v>157</v>
      </c>
      <c r="E21" s="23"/>
      <c r="F21" s="23"/>
      <c r="G21" s="76">
        <f>G22+G28+G33</f>
        <v>2731500</v>
      </c>
      <c r="H21" s="76">
        <f>H22+H28+H33</f>
        <v>2666480</v>
      </c>
      <c r="I21" s="76">
        <f>I22+I28+I33</f>
        <v>2681980</v>
      </c>
      <c r="J21" s="8"/>
      <c r="K21" s="8"/>
      <c r="L21" s="8"/>
    </row>
    <row r="22" spans="1:12" ht="34.5" customHeight="1">
      <c r="A22" s="88" t="s">
        <v>26</v>
      </c>
      <c r="B22" s="36" t="s">
        <v>6</v>
      </c>
      <c r="C22" s="25" t="s">
        <v>5</v>
      </c>
      <c r="D22" s="25" t="s">
        <v>157</v>
      </c>
      <c r="E22" s="72">
        <v>9400000000</v>
      </c>
      <c r="F22" s="25"/>
      <c r="G22" s="78">
        <f>G23</f>
        <v>2723317</v>
      </c>
      <c r="H22" s="78">
        <f>H23</f>
        <v>2657410</v>
      </c>
      <c r="I22" s="78">
        <f>I23</f>
        <v>2672910</v>
      </c>
      <c r="J22" s="8"/>
      <c r="K22" s="8"/>
      <c r="L22" s="8"/>
    </row>
    <row r="23" spans="1:12" ht="78.75">
      <c r="A23" s="88" t="s">
        <v>27</v>
      </c>
      <c r="B23" s="37" t="s">
        <v>10</v>
      </c>
      <c r="C23" s="25" t="s">
        <v>5</v>
      </c>
      <c r="D23" s="25" t="s">
        <v>157</v>
      </c>
      <c r="E23" s="30">
        <v>9410000410</v>
      </c>
      <c r="F23" s="25"/>
      <c r="G23" s="80">
        <f>G24+G26</f>
        <v>2723317</v>
      </c>
      <c r="H23" s="80">
        <f>H24+H26</f>
        <v>2657410</v>
      </c>
      <c r="I23" s="80">
        <f>I24+I26</f>
        <v>2672910</v>
      </c>
      <c r="J23" s="8"/>
      <c r="K23" s="8"/>
      <c r="L23" s="8"/>
    </row>
    <row r="24" spans="1:12" ht="94.5">
      <c r="A24" s="88" t="s">
        <v>28</v>
      </c>
      <c r="B24" s="31" t="s">
        <v>170</v>
      </c>
      <c r="C24" s="32" t="s">
        <v>5</v>
      </c>
      <c r="D24" s="32" t="s">
        <v>157</v>
      </c>
      <c r="E24" s="30">
        <v>9410000410</v>
      </c>
      <c r="F24" s="32" t="s">
        <v>159</v>
      </c>
      <c r="G24" s="78">
        <f>G25</f>
        <v>2133910</v>
      </c>
      <c r="H24" s="78">
        <f>H25</f>
        <v>2133910</v>
      </c>
      <c r="I24" s="78">
        <f>I25</f>
        <v>2133910</v>
      </c>
      <c r="J24" s="8"/>
      <c r="K24" s="8"/>
      <c r="L24" s="8"/>
    </row>
    <row r="25" spans="1:12" ht="47.25">
      <c r="A25" s="88" t="s">
        <v>29</v>
      </c>
      <c r="B25" s="33" t="s">
        <v>171</v>
      </c>
      <c r="C25" s="25" t="s">
        <v>5</v>
      </c>
      <c r="D25" s="25" t="s">
        <v>157</v>
      </c>
      <c r="E25" s="30">
        <v>9410000410</v>
      </c>
      <c r="F25" s="25" t="s">
        <v>162</v>
      </c>
      <c r="G25" s="80">
        <v>2133910</v>
      </c>
      <c r="H25" s="80">
        <v>2133910</v>
      </c>
      <c r="I25" s="80">
        <v>2133910</v>
      </c>
      <c r="J25" s="8"/>
      <c r="K25" s="8"/>
      <c r="L25" s="8"/>
    </row>
    <row r="26" spans="1:12" ht="47.25" customHeight="1">
      <c r="A26" s="88" t="s">
        <v>30</v>
      </c>
      <c r="B26" s="33" t="s">
        <v>20</v>
      </c>
      <c r="C26" s="25" t="s">
        <v>5</v>
      </c>
      <c r="D26" s="25" t="s">
        <v>157</v>
      </c>
      <c r="E26" s="30">
        <v>9410000410</v>
      </c>
      <c r="F26" s="25" t="s">
        <v>166</v>
      </c>
      <c r="G26" s="78">
        <f>G27</f>
        <v>589407</v>
      </c>
      <c r="H26" s="78">
        <f>H27</f>
        <v>523500</v>
      </c>
      <c r="I26" s="78">
        <f>I27</f>
        <v>539000</v>
      </c>
      <c r="J26" s="8"/>
      <c r="K26" s="8"/>
      <c r="L26" s="8"/>
    </row>
    <row r="27" spans="1:12" ht="47.25">
      <c r="A27" s="88" t="s">
        <v>31</v>
      </c>
      <c r="B27" s="33" t="s">
        <v>121</v>
      </c>
      <c r="C27" s="25" t="s">
        <v>5</v>
      </c>
      <c r="D27" s="25" t="s">
        <v>157</v>
      </c>
      <c r="E27" s="30">
        <v>9410000410</v>
      </c>
      <c r="F27" s="25" t="s">
        <v>145</v>
      </c>
      <c r="G27" s="81">
        <v>589407</v>
      </c>
      <c r="H27" s="81">
        <v>523500</v>
      </c>
      <c r="I27" s="82">
        <v>539000</v>
      </c>
      <c r="J27" s="8"/>
      <c r="K27" s="8"/>
      <c r="L27" s="8"/>
    </row>
    <row r="28" spans="1:12" ht="31.5">
      <c r="A28" s="88" t="s">
        <v>194</v>
      </c>
      <c r="B28" s="36" t="s">
        <v>11</v>
      </c>
      <c r="C28" s="25" t="s">
        <v>5</v>
      </c>
      <c r="D28" s="25" t="s">
        <v>157</v>
      </c>
      <c r="E28" s="25" t="s">
        <v>207</v>
      </c>
      <c r="F28" s="25" t="s">
        <v>139</v>
      </c>
      <c r="G28" s="80">
        <f aca="true" t="shared" si="1" ref="G28:I31">G29</f>
        <v>5000</v>
      </c>
      <c r="H28" s="80">
        <f t="shared" si="1"/>
        <v>5000</v>
      </c>
      <c r="I28" s="80">
        <f t="shared" si="1"/>
        <v>5000</v>
      </c>
      <c r="J28" s="8"/>
      <c r="K28" s="8"/>
      <c r="L28" s="8"/>
    </row>
    <row r="29" spans="1:12" ht="33" customHeight="1">
      <c r="A29" s="88" t="s">
        <v>195</v>
      </c>
      <c r="B29" s="36" t="s">
        <v>12</v>
      </c>
      <c r="C29" s="25" t="s">
        <v>5</v>
      </c>
      <c r="D29" s="25" t="s">
        <v>157</v>
      </c>
      <c r="E29" s="72">
        <v>9520000000</v>
      </c>
      <c r="F29" s="25"/>
      <c r="G29" s="78">
        <f>G30</f>
        <v>5000</v>
      </c>
      <c r="H29" s="78">
        <f>H30</f>
        <v>5000</v>
      </c>
      <c r="I29" s="78">
        <f>I30</f>
        <v>5000</v>
      </c>
      <c r="J29" s="8"/>
      <c r="K29" s="8"/>
      <c r="L29" s="8"/>
    </row>
    <row r="30" spans="1:12" ht="94.5">
      <c r="A30" s="88" t="s">
        <v>32</v>
      </c>
      <c r="B30" s="36" t="s">
        <v>177</v>
      </c>
      <c r="C30" s="25" t="s">
        <v>5</v>
      </c>
      <c r="D30" s="25" t="s">
        <v>157</v>
      </c>
      <c r="E30" s="39">
        <v>9520075140</v>
      </c>
      <c r="F30" s="25"/>
      <c r="G30" s="78">
        <f t="shared" si="1"/>
        <v>5000</v>
      </c>
      <c r="H30" s="78">
        <f t="shared" si="1"/>
        <v>5000</v>
      </c>
      <c r="I30" s="78">
        <f t="shared" si="1"/>
        <v>5000</v>
      </c>
      <c r="J30" s="8"/>
      <c r="K30" s="8"/>
      <c r="L30" s="8"/>
    </row>
    <row r="31" spans="1:12" ht="35.25" customHeight="1">
      <c r="A31" s="88" t="s">
        <v>33</v>
      </c>
      <c r="B31" s="33" t="s">
        <v>20</v>
      </c>
      <c r="C31" s="25" t="s">
        <v>5</v>
      </c>
      <c r="D31" s="25" t="s">
        <v>157</v>
      </c>
      <c r="E31" s="39">
        <v>9520075140</v>
      </c>
      <c r="F31" s="25" t="s">
        <v>166</v>
      </c>
      <c r="G31" s="78">
        <f t="shared" si="1"/>
        <v>5000</v>
      </c>
      <c r="H31" s="78">
        <f t="shared" si="1"/>
        <v>5000</v>
      </c>
      <c r="I31" s="78">
        <f t="shared" si="1"/>
        <v>5000</v>
      </c>
      <c r="J31" s="8"/>
      <c r="K31" s="8"/>
      <c r="L31" s="8"/>
    </row>
    <row r="32" spans="1:12" ht="47.25">
      <c r="A32" s="88" t="s">
        <v>34</v>
      </c>
      <c r="B32" s="33" t="s">
        <v>121</v>
      </c>
      <c r="C32" s="25" t="s">
        <v>5</v>
      </c>
      <c r="D32" s="25" t="s">
        <v>157</v>
      </c>
      <c r="E32" s="39">
        <v>9520075140</v>
      </c>
      <c r="F32" s="25" t="s">
        <v>145</v>
      </c>
      <c r="G32" s="80">
        <v>5000</v>
      </c>
      <c r="H32" s="80">
        <v>5000</v>
      </c>
      <c r="I32" s="78">
        <v>5000</v>
      </c>
      <c r="J32" s="8"/>
      <c r="K32" s="8"/>
      <c r="L32" s="8"/>
    </row>
    <row r="33" spans="1:12" ht="47.25">
      <c r="A33" s="88" t="s">
        <v>35</v>
      </c>
      <c r="B33" s="36" t="s">
        <v>178</v>
      </c>
      <c r="C33" s="45" t="s">
        <v>5</v>
      </c>
      <c r="D33" s="25" t="s">
        <v>157</v>
      </c>
      <c r="E33" s="47" t="s">
        <v>208</v>
      </c>
      <c r="F33" s="55"/>
      <c r="G33" s="78">
        <f aca="true" t="shared" si="2" ref="G33:I34">G34</f>
        <v>3183</v>
      </c>
      <c r="H33" s="78">
        <f t="shared" si="2"/>
        <v>4070</v>
      </c>
      <c r="I33" s="78">
        <f t="shared" si="2"/>
        <v>4070</v>
      </c>
      <c r="J33" s="8"/>
      <c r="K33" s="8"/>
      <c r="L33" s="8"/>
    </row>
    <row r="34" spans="1:12" ht="31.5">
      <c r="A34" s="88" t="s">
        <v>36</v>
      </c>
      <c r="B34" s="36" t="s">
        <v>179</v>
      </c>
      <c r="C34" s="45" t="s">
        <v>5</v>
      </c>
      <c r="D34" s="25" t="s">
        <v>157</v>
      </c>
      <c r="E34" s="47" t="s">
        <v>209</v>
      </c>
      <c r="F34" s="55"/>
      <c r="G34" s="78">
        <f t="shared" si="2"/>
        <v>3183</v>
      </c>
      <c r="H34" s="78">
        <f t="shared" si="2"/>
        <v>4070</v>
      </c>
      <c r="I34" s="78">
        <f t="shared" si="2"/>
        <v>4070</v>
      </c>
      <c r="J34" s="8"/>
      <c r="K34" s="8"/>
      <c r="L34" s="8"/>
    </row>
    <row r="35" spans="1:12" ht="145.5" customHeight="1">
      <c r="A35" s="88" t="s">
        <v>242</v>
      </c>
      <c r="B35" s="57" t="s">
        <v>262</v>
      </c>
      <c r="C35" s="45" t="s">
        <v>5</v>
      </c>
      <c r="D35" s="25" t="s">
        <v>157</v>
      </c>
      <c r="E35" s="51" t="s">
        <v>210</v>
      </c>
      <c r="F35" s="64"/>
      <c r="G35" s="78">
        <f>G36</f>
        <v>3183</v>
      </c>
      <c r="H35" s="78">
        <f aca="true" t="shared" si="3" ref="G35:I36">H36</f>
        <v>4070</v>
      </c>
      <c r="I35" s="78">
        <f t="shared" si="3"/>
        <v>4070</v>
      </c>
      <c r="J35" s="8"/>
      <c r="K35" s="8"/>
      <c r="L35" s="8"/>
    </row>
    <row r="36" spans="1:12" ht="15.75">
      <c r="A36" s="88" t="s">
        <v>243</v>
      </c>
      <c r="B36" s="36" t="s">
        <v>142</v>
      </c>
      <c r="C36" s="45" t="s">
        <v>5</v>
      </c>
      <c r="D36" s="25" t="s">
        <v>157</v>
      </c>
      <c r="E36" s="47" t="s">
        <v>210</v>
      </c>
      <c r="F36" s="55">
        <v>500</v>
      </c>
      <c r="G36" s="78">
        <f t="shared" si="3"/>
        <v>3183</v>
      </c>
      <c r="H36" s="78">
        <f t="shared" si="3"/>
        <v>4070</v>
      </c>
      <c r="I36" s="78">
        <f t="shared" si="3"/>
        <v>4070</v>
      </c>
      <c r="J36" s="8"/>
      <c r="K36" s="8"/>
      <c r="L36" s="8"/>
    </row>
    <row r="37" spans="1:12" ht="15.75">
      <c r="A37" s="88" t="s">
        <v>244</v>
      </c>
      <c r="B37" s="36" t="s">
        <v>261</v>
      </c>
      <c r="C37" s="45" t="s">
        <v>5</v>
      </c>
      <c r="D37" s="25" t="s">
        <v>157</v>
      </c>
      <c r="E37" s="47" t="s">
        <v>210</v>
      </c>
      <c r="F37" s="55">
        <v>540</v>
      </c>
      <c r="G37" s="78">
        <v>3183</v>
      </c>
      <c r="H37" s="80">
        <v>4070</v>
      </c>
      <c r="I37" s="78">
        <v>4070</v>
      </c>
      <c r="J37" s="8"/>
      <c r="K37" s="8"/>
      <c r="L37" s="8"/>
    </row>
    <row r="38" spans="1:12" ht="15.75">
      <c r="A38" s="88" t="s">
        <v>37</v>
      </c>
      <c r="B38" s="28" t="s">
        <v>148</v>
      </c>
      <c r="C38" s="25" t="s">
        <v>5</v>
      </c>
      <c r="D38" s="25" t="s">
        <v>141</v>
      </c>
      <c r="E38" s="25"/>
      <c r="F38" s="25" t="s">
        <v>139</v>
      </c>
      <c r="G38" s="78">
        <f aca="true" t="shared" si="4" ref="G38:I42">G39</f>
        <v>4000</v>
      </c>
      <c r="H38" s="78">
        <f t="shared" si="4"/>
        <v>4000</v>
      </c>
      <c r="I38" s="78">
        <f t="shared" si="4"/>
        <v>4000</v>
      </c>
      <c r="J38" s="8"/>
      <c r="K38" s="8"/>
      <c r="L38" s="8"/>
    </row>
    <row r="39" spans="1:12" ht="31.5">
      <c r="A39" s="88" t="s">
        <v>38</v>
      </c>
      <c r="B39" s="40" t="s">
        <v>11</v>
      </c>
      <c r="C39" s="25" t="s">
        <v>5</v>
      </c>
      <c r="D39" s="25" t="s">
        <v>141</v>
      </c>
      <c r="E39" s="25" t="s">
        <v>207</v>
      </c>
      <c r="F39" s="25"/>
      <c r="G39" s="78">
        <f t="shared" si="4"/>
        <v>4000</v>
      </c>
      <c r="H39" s="78">
        <f t="shared" si="4"/>
        <v>4000</v>
      </c>
      <c r="I39" s="78">
        <f t="shared" si="4"/>
        <v>4000</v>
      </c>
      <c r="J39" s="8"/>
      <c r="K39" s="8"/>
      <c r="L39" s="8"/>
    </row>
    <row r="40" spans="1:12" ht="31.5">
      <c r="A40" s="88" t="s">
        <v>39</v>
      </c>
      <c r="B40" s="40" t="s">
        <v>12</v>
      </c>
      <c r="C40" s="25" t="s">
        <v>5</v>
      </c>
      <c r="D40" s="25" t="s">
        <v>141</v>
      </c>
      <c r="E40" s="39">
        <v>9520000000</v>
      </c>
      <c r="F40" s="25" t="s">
        <v>139</v>
      </c>
      <c r="G40" s="78">
        <f t="shared" si="4"/>
        <v>4000</v>
      </c>
      <c r="H40" s="78">
        <f t="shared" si="4"/>
        <v>4000</v>
      </c>
      <c r="I40" s="78">
        <f t="shared" si="4"/>
        <v>4000</v>
      </c>
      <c r="J40" s="8"/>
      <c r="K40" s="8"/>
      <c r="L40" s="8"/>
    </row>
    <row r="41" spans="1:12" ht="47.25">
      <c r="A41" s="88" t="s">
        <v>234</v>
      </c>
      <c r="B41" s="36" t="s">
        <v>13</v>
      </c>
      <c r="C41" s="25" t="s">
        <v>5</v>
      </c>
      <c r="D41" s="25" t="s">
        <v>141</v>
      </c>
      <c r="E41" s="34">
        <v>9520001180</v>
      </c>
      <c r="F41" s="25"/>
      <c r="G41" s="78">
        <f t="shared" si="4"/>
        <v>4000</v>
      </c>
      <c r="H41" s="78">
        <f t="shared" si="4"/>
        <v>4000</v>
      </c>
      <c r="I41" s="78">
        <f t="shared" si="4"/>
        <v>4000</v>
      </c>
      <c r="J41" s="8"/>
      <c r="K41" s="8"/>
      <c r="L41" s="8"/>
    </row>
    <row r="42" spans="1:12" ht="21.75" customHeight="1">
      <c r="A42" s="88" t="s">
        <v>235</v>
      </c>
      <c r="B42" s="33" t="s">
        <v>122</v>
      </c>
      <c r="C42" s="25" t="s">
        <v>5</v>
      </c>
      <c r="D42" s="25" t="s">
        <v>141</v>
      </c>
      <c r="E42" s="30">
        <v>9520001180</v>
      </c>
      <c r="F42" s="25" t="s">
        <v>155</v>
      </c>
      <c r="G42" s="78">
        <f t="shared" si="4"/>
        <v>4000</v>
      </c>
      <c r="H42" s="78">
        <f t="shared" si="4"/>
        <v>4000</v>
      </c>
      <c r="I42" s="78">
        <f t="shared" si="4"/>
        <v>4000</v>
      </c>
      <c r="J42" s="8"/>
      <c r="K42" s="8"/>
      <c r="L42" s="8"/>
    </row>
    <row r="43" spans="1:12" ht="15.75">
      <c r="A43" s="88" t="s">
        <v>236</v>
      </c>
      <c r="B43" s="33" t="s">
        <v>173</v>
      </c>
      <c r="C43" s="25" t="s">
        <v>5</v>
      </c>
      <c r="D43" s="25" t="s">
        <v>141</v>
      </c>
      <c r="E43" s="34">
        <v>9520001180</v>
      </c>
      <c r="F43" s="25" t="s">
        <v>174</v>
      </c>
      <c r="G43" s="80">
        <v>4000</v>
      </c>
      <c r="H43" s="81">
        <v>4000</v>
      </c>
      <c r="I43" s="80">
        <v>4000</v>
      </c>
      <c r="J43" s="8"/>
      <c r="K43" s="8"/>
      <c r="L43" s="8"/>
    </row>
    <row r="44" spans="1:12" ht="15.75">
      <c r="A44" s="88" t="s">
        <v>237</v>
      </c>
      <c r="B44" s="28" t="s">
        <v>154</v>
      </c>
      <c r="C44" s="25" t="s">
        <v>5</v>
      </c>
      <c r="D44" s="25" t="s">
        <v>150</v>
      </c>
      <c r="E44" s="25"/>
      <c r="F44" s="25"/>
      <c r="G44" s="78">
        <f>G45</f>
        <v>136916</v>
      </c>
      <c r="H44" s="78">
        <f>H45</f>
        <v>95850</v>
      </c>
      <c r="I44" s="78">
        <f>I45</f>
        <v>95850</v>
      </c>
      <c r="J44" s="8"/>
      <c r="K44" s="8"/>
      <c r="L44" s="8"/>
    </row>
    <row r="45" spans="1:12" ht="47.25">
      <c r="A45" s="88" t="s">
        <v>238</v>
      </c>
      <c r="B45" s="36" t="s">
        <v>178</v>
      </c>
      <c r="C45" s="25" t="s">
        <v>5</v>
      </c>
      <c r="D45" s="25" t="s">
        <v>150</v>
      </c>
      <c r="E45" s="41" t="s">
        <v>208</v>
      </c>
      <c r="F45" s="25"/>
      <c r="G45" s="78">
        <f>G53+G46</f>
        <v>136916</v>
      </c>
      <c r="H45" s="78">
        <f>H53+H46</f>
        <v>95850</v>
      </c>
      <c r="I45" s="78">
        <f>I53+I46</f>
        <v>95850</v>
      </c>
      <c r="J45" s="8"/>
      <c r="K45" s="8"/>
      <c r="L45" s="8"/>
    </row>
    <row r="46" spans="1:12" ht="31.5">
      <c r="A46" s="88" t="s">
        <v>239</v>
      </c>
      <c r="B46" s="53" t="s">
        <v>180</v>
      </c>
      <c r="C46" s="45" t="s">
        <v>5</v>
      </c>
      <c r="D46" s="25" t="s">
        <v>150</v>
      </c>
      <c r="E46" s="47" t="s">
        <v>211</v>
      </c>
      <c r="F46" s="55"/>
      <c r="G46" s="78">
        <f>G47+G50</f>
        <v>44800</v>
      </c>
      <c r="H46" s="78">
        <f>H47+H50</f>
        <v>44800</v>
      </c>
      <c r="I46" s="78">
        <f>I47+I50</f>
        <v>44800</v>
      </c>
      <c r="J46" s="8"/>
      <c r="K46" s="8"/>
      <c r="L46" s="8"/>
    </row>
    <row r="47" spans="1:12" ht="143.25" customHeight="1">
      <c r="A47" s="88" t="s">
        <v>40</v>
      </c>
      <c r="B47" s="57" t="s">
        <v>251</v>
      </c>
      <c r="C47" s="45" t="s">
        <v>5</v>
      </c>
      <c r="D47" s="25" t="s">
        <v>150</v>
      </c>
      <c r="E47" s="47" t="s">
        <v>212</v>
      </c>
      <c r="F47" s="55"/>
      <c r="G47" s="78">
        <f>G48</f>
        <v>4800</v>
      </c>
      <c r="H47" s="78">
        <f aca="true" t="shared" si="5" ref="G47:I48">H48</f>
        <v>4800</v>
      </c>
      <c r="I47" s="78">
        <f t="shared" si="5"/>
        <v>4800</v>
      </c>
      <c r="J47" s="8"/>
      <c r="K47" s="8"/>
      <c r="L47" s="8"/>
    </row>
    <row r="48" spans="1:12" ht="47.25">
      <c r="A48" s="88" t="s">
        <v>41</v>
      </c>
      <c r="B48" s="36" t="s">
        <v>20</v>
      </c>
      <c r="C48" s="45" t="s">
        <v>5</v>
      </c>
      <c r="D48" s="25" t="s">
        <v>150</v>
      </c>
      <c r="E48" s="47" t="s">
        <v>212</v>
      </c>
      <c r="F48" s="55">
        <v>200</v>
      </c>
      <c r="G48" s="78">
        <f t="shared" si="5"/>
        <v>4800</v>
      </c>
      <c r="H48" s="78">
        <f t="shared" si="5"/>
        <v>4800</v>
      </c>
      <c r="I48" s="78">
        <f t="shared" si="5"/>
        <v>4800</v>
      </c>
      <c r="J48" s="8"/>
      <c r="K48" s="8"/>
      <c r="L48" s="8"/>
    </row>
    <row r="49" spans="1:12" ht="47.25">
      <c r="A49" s="88" t="s">
        <v>42</v>
      </c>
      <c r="B49" s="36" t="s">
        <v>121</v>
      </c>
      <c r="C49" s="45" t="s">
        <v>5</v>
      </c>
      <c r="D49" s="25" t="s">
        <v>150</v>
      </c>
      <c r="E49" s="47" t="s">
        <v>212</v>
      </c>
      <c r="F49" s="55">
        <v>240</v>
      </c>
      <c r="G49" s="78">
        <v>4800</v>
      </c>
      <c r="H49" s="78">
        <v>4800</v>
      </c>
      <c r="I49" s="78">
        <v>4800</v>
      </c>
      <c r="J49" s="8"/>
      <c r="K49" s="8"/>
      <c r="L49" s="8"/>
    </row>
    <row r="50" spans="1:12" ht="112.5" customHeight="1">
      <c r="A50" s="88" t="s">
        <v>43</v>
      </c>
      <c r="B50" s="53" t="s">
        <v>252</v>
      </c>
      <c r="C50" s="45" t="s">
        <v>5</v>
      </c>
      <c r="D50" s="25" t="s">
        <v>150</v>
      </c>
      <c r="E50" s="47" t="s">
        <v>250</v>
      </c>
      <c r="F50" s="55"/>
      <c r="G50" s="78">
        <f aca="true" t="shared" si="6" ref="G50:I51">G51</f>
        <v>40000</v>
      </c>
      <c r="H50" s="78">
        <f t="shared" si="6"/>
        <v>40000</v>
      </c>
      <c r="I50" s="78">
        <f t="shared" si="6"/>
        <v>40000</v>
      </c>
      <c r="J50" s="8"/>
      <c r="K50" s="8"/>
      <c r="L50" s="8"/>
    </row>
    <row r="51" spans="1:12" ht="47.25">
      <c r="A51" s="88" t="s">
        <v>44</v>
      </c>
      <c r="B51" s="36" t="s">
        <v>20</v>
      </c>
      <c r="C51" s="45" t="s">
        <v>5</v>
      </c>
      <c r="D51" s="25" t="s">
        <v>150</v>
      </c>
      <c r="E51" s="47" t="s">
        <v>250</v>
      </c>
      <c r="F51" s="64">
        <v>200</v>
      </c>
      <c r="G51" s="78">
        <f>G52</f>
        <v>40000</v>
      </c>
      <c r="H51" s="78">
        <f t="shared" si="6"/>
        <v>40000</v>
      </c>
      <c r="I51" s="78">
        <f t="shared" si="6"/>
        <v>40000</v>
      </c>
      <c r="J51" s="8"/>
      <c r="K51" s="8"/>
      <c r="L51" s="8"/>
    </row>
    <row r="52" spans="1:12" ht="47.25">
      <c r="A52" s="88" t="s">
        <v>45</v>
      </c>
      <c r="B52" s="36" t="s">
        <v>121</v>
      </c>
      <c r="C52" s="45" t="s">
        <v>5</v>
      </c>
      <c r="D52" s="25" t="s">
        <v>150</v>
      </c>
      <c r="E52" s="47" t="s">
        <v>250</v>
      </c>
      <c r="F52" s="55">
        <v>240</v>
      </c>
      <c r="G52" s="78">
        <v>40000</v>
      </c>
      <c r="H52" s="78">
        <v>40000</v>
      </c>
      <c r="I52" s="78">
        <v>40000</v>
      </c>
      <c r="J52" s="8"/>
      <c r="K52" s="8"/>
      <c r="L52" s="8"/>
    </row>
    <row r="53" spans="1:12" ht="31.5">
      <c r="A53" s="88" t="s">
        <v>46</v>
      </c>
      <c r="B53" s="40" t="s">
        <v>179</v>
      </c>
      <c r="C53" s="25" t="s">
        <v>5</v>
      </c>
      <c r="D53" s="25" t="s">
        <v>150</v>
      </c>
      <c r="E53" s="42" t="s">
        <v>209</v>
      </c>
      <c r="F53" s="25" t="s">
        <v>139</v>
      </c>
      <c r="G53" s="83">
        <f>G54+G57+G60+G63</f>
        <v>92116</v>
      </c>
      <c r="H53" s="83">
        <f>H54+H57+H60+H63</f>
        <v>51050</v>
      </c>
      <c r="I53" s="83">
        <f>I54+I57+I60+I63</f>
        <v>51050</v>
      </c>
      <c r="J53" s="8"/>
      <c r="K53" s="8"/>
      <c r="L53" s="8"/>
    </row>
    <row r="54" spans="1:12" ht="110.25" customHeight="1">
      <c r="A54" s="88" t="s">
        <v>47</v>
      </c>
      <c r="B54" s="36" t="s">
        <v>181</v>
      </c>
      <c r="C54" s="25" t="s">
        <v>5</v>
      </c>
      <c r="D54" s="25" t="s">
        <v>150</v>
      </c>
      <c r="E54" s="42" t="s">
        <v>213</v>
      </c>
      <c r="F54" s="25"/>
      <c r="G54" s="78">
        <f aca="true" t="shared" si="7" ref="G54:I55">G55</f>
        <v>45000</v>
      </c>
      <c r="H54" s="78">
        <f t="shared" si="7"/>
        <v>35000</v>
      </c>
      <c r="I54" s="78">
        <f t="shared" si="7"/>
        <v>35000</v>
      </c>
      <c r="J54" s="8"/>
      <c r="K54" s="8"/>
      <c r="L54" s="8"/>
    </row>
    <row r="55" spans="1:12" ht="49.5" customHeight="1">
      <c r="A55" s="88" t="s">
        <v>48</v>
      </c>
      <c r="B55" s="33" t="s">
        <v>20</v>
      </c>
      <c r="C55" s="25" t="s">
        <v>5</v>
      </c>
      <c r="D55" s="25" t="s">
        <v>150</v>
      </c>
      <c r="E55" s="42" t="s">
        <v>213</v>
      </c>
      <c r="F55" s="25" t="s">
        <v>166</v>
      </c>
      <c r="G55" s="78">
        <f t="shared" si="7"/>
        <v>45000</v>
      </c>
      <c r="H55" s="78">
        <f t="shared" si="7"/>
        <v>35000</v>
      </c>
      <c r="I55" s="78">
        <f t="shared" si="7"/>
        <v>35000</v>
      </c>
      <c r="J55" s="8"/>
      <c r="K55" s="8"/>
      <c r="L55" s="8"/>
    </row>
    <row r="56" spans="1:12" ht="47.25">
      <c r="A56" s="88" t="s">
        <v>49</v>
      </c>
      <c r="B56" s="33" t="s">
        <v>121</v>
      </c>
      <c r="C56" s="25" t="s">
        <v>5</v>
      </c>
      <c r="D56" s="25" t="s">
        <v>150</v>
      </c>
      <c r="E56" s="42" t="s">
        <v>213</v>
      </c>
      <c r="F56" s="25" t="s">
        <v>145</v>
      </c>
      <c r="G56" s="80">
        <v>45000</v>
      </c>
      <c r="H56" s="80">
        <v>35000</v>
      </c>
      <c r="I56" s="78">
        <v>35000</v>
      </c>
      <c r="J56" s="8"/>
      <c r="K56" s="8"/>
      <c r="L56" s="8"/>
    </row>
    <row r="57" spans="1:12" ht="112.5" customHeight="1">
      <c r="A57" s="88" t="s">
        <v>50</v>
      </c>
      <c r="B57" s="36" t="s">
        <v>182</v>
      </c>
      <c r="C57" s="25" t="s">
        <v>5</v>
      </c>
      <c r="D57" s="25" t="s">
        <v>150</v>
      </c>
      <c r="E57" s="43" t="s">
        <v>214</v>
      </c>
      <c r="F57" s="25"/>
      <c r="G57" s="78">
        <f>G58</f>
        <v>1050</v>
      </c>
      <c r="H57" s="78">
        <f aca="true" t="shared" si="8" ref="G57:I61">H58</f>
        <v>1050</v>
      </c>
      <c r="I57" s="78">
        <f t="shared" si="8"/>
        <v>1050</v>
      </c>
      <c r="J57" s="8"/>
      <c r="K57" s="8"/>
      <c r="L57" s="8"/>
    </row>
    <row r="58" spans="1:12" ht="15.75">
      <c r="A58" s="88" t="s">
        <v>51</v>
      </c>
      <c r="B58" s="44" t="s">
        <v>122</v>
      </c>
      <c r="C58" s="45" t="s">
        <v>5</v>
      </c>
      <c r="D58" s="25" t="s">
        <v>150</v>
      </c>
      <c r="E58" s="43" t="s">
        <v>214</v>
      </c>
      <c r="F58" s="25" t="s">
        <v>155</v>
      </c>
      <c r="G58" s="78">
        <f t="shared" si="8"/>
        <v>1050</v>
      </c>
      <c r="H58" s="78">
        <f t="shared" si="8"/>
        <v>1050</v>
      </c>
      <c r="I58" s="78">
        <f t="shared" si="8"/>
        <v>1050</v>
      </c>
      <c r="J58" s="8"/>
      <c r="K58" s="8"/>
      <c r="L58" s="8"/>
    </row>
    <row r="59" spans="1:12" ht="21" customHeight="1">
      <c r="A59" s="88" t="s">
        <v>52</v>
      </c>
      <c r="B59" s="36" t="s">
        <v>123</v>
      </c>
      <c r="C59" s="45" t="s">
        <v>5</v>
      </c>
      <c r="D59" s="25" t="s">
        <v>150</v>
      </c>
      <c r="E59" s="43" t="s">
        <v>214</v>
      </c>
      <c r="F59" s="25" t="s">
        <v>147</v>
      </c>
      <c r="G59" s="80">
        <v>1050</v>
      </c>
      <c r="H59" s="78">
        <v>1050</v>
      </c>
      <c r="I59" s="78">
        <v>1050</v>
      </c>
      <c r="J59" s="8"/>
      <c r="K59" s="8"/>
      <c r="L59" s="8"/>
    </row>
    <row r="60" spans="1:12" ht="97.5" customHeight="1">
      <c r="A60" s="88" t="s">
        <v>53</v>
      </c>
      <c r="B60" s="36" t="s">
        <v>248</v>
      </c>
      <c r="C60" s="25" t="s">
        <v>5</v>
      </c>
      <c r="D60" s="25" t="s">
        <v>150</v>
      </c>
      <c r="E60" s="43" t="s">
        <v>241</v>
      </c>
      <c r="F60" s="25"/>
      <c r="G60" s="78">
        <f>G61</f>
        <v>15000</v>
      </c>
      <c r="H60" s="78">
        <f t="shared" si="8"/>
        <v>15000</v>
      </c>
      <c r="I60" s="78">
        <f t="shared" si="8"/>
        <v>15000</v>
      </c>
      <c r="J60" s="8"/>
      <c r="K60" s="8"/>
      <c r="L60" s="8"/>
    </row>
    <row r="61" spans="1:12" ht="21" customHeight="1">
      <c r="A61" s="88" t="s">
        <v>54</v>
      </c>
      <c r="B61" s="44" t="s">
        <v>122</v>
      </c>
      <c r="C61" s="45" t="s">
        <v>5</v>
      </c>
      <c r="D61" s="25" t="s">
        <v>150</v>
      </c>
      <c r="E61" s="43" t="s">
        <v>241</v>
      </c>
      <c r="F61" s="25" t="s">
        <v>155</v>
      </c>
      <c r="G61" s="78">
        <f>G62</f>
        <v>15000</v>
      </c>
      <c r="H61" s="78">
        <f t="shared" si="8"/>
        <v>15000</v>
      </c>
      <c r="I61" s="78">
        <f t="shared" si="8"/>
        <v>15000</v>
      </c>
      <c r="J61" s="8"/>
      <c r="K61" s="8"/>
      <c r="L61" s="8"/>
    </row>
    <row r="62" spans="1:12" ht="21" customHeight="1">
      <c r="A62" s="88" t="s">
        <v>55</v>
      </c>
      <c r="B62" s="36" t="s">
        <v>123</v>
      </c>
      <c r="C62" s="45" t="s">
        <v>5</v>
      </c>
      <c r="D62" s="25" t="s">
        <v>150</v>
      </c>
      <c r="E62" s="43" t="s">
        <v>241</v>
      </c>
      <c r="F62" s="25" t="s">
        <v>147</v>
      </c>
      <c r="G62" s="79">
        <v>15000</v>
      </c>
      <c r="H62" s="79">
        <v>15000</v>
      </c>
      <c r="I62" s="79">
        <v>15000</v>
      </c>
      <c r="J62" s="8"/>
      <c r="K62" s="8"/>
      <c r="L62" s="8"/>
    </row>
    <row r="63" spans="1:12" ht="93.75" customHeight="1">
      <c r="A63" s="88" t="s">
        <v>56</v>
      </c>
      <c r="B63" s="91" t="s">
        <v>256</v>
      </c>
      <c r="C63" s="25" t="s">
        <v>5</v>
      </c>
      <c r="D63" s="25" t="s">
        <v>150</v>
      </c>
      <c r="E63" s="43" t="s">
        <v>257</v>
      </c>
      <c r="F63" s="25"/>
      <c r="G63" s="78">
        <f aca="true" t="shared" si="9" ref="G63:I73">G64</f>
        <v>31066</v>
      </c>
      <c r="H63" s="78">
        <f t="shared" si="9"/>
        <v>0</v>
      </c>
      <c r="I63" s="78">
        <f t="shared" si="9"/>
        <v>0</v>
      </c>
      <c r="J63" s="8"/>
      <c r="K63" s="8"/>
      <c r="L63" s="8"/>
    </row>
    <row r="64" spans="1:12" ht="96.75" customHeight="1">
      <c r="A64" s="88" t="s">
        <v>57</v>
      </c>
      <c r="B64" s="53" t="s">
        <v>254</v>
      </c>
      <c r="C64" s="45" t="s">
        <v>5</v>
      </c>
      <c r="D64" s="25" t="s">
        <v>150</v>
      </c>
      <c r="E64" s="43" t="s">
        <v>257</v>
      </c>
      <c r="F64" s="55">
        <v>100</v>
      </c>
      <c r="G64" s="78">
        <f t="shared" si="9"/>
        <v>31066</v>
      </c>
      <c r="H64" s="78">
        <f t="shared" si="9"/>
        <v>0</v>
      </c>
      <c r="I64" s="78">
        <f t="shared" si="9"/>
        <v>0</v>
      </c>
      <c r="J64" s="8"/>
      <c r="K64" s="8"/>
      <c r="L64" s="8"/>
    </row>
    <row r="65" spans="1:12" ht="30.75" customHeight="1">
      <c r="A65" s="88" t="s">
        <v>58</v>
      </c>
      <c r="B65" s="36" t="s">
        <v>255</v>
      </c>
      <c r="C65" s="45" t="s">
        <v>5</v>
      </c>
      <c r="D65" s="25" t="s">
        <v>150</v>
      </c>
      <c r="E65" s="43" t="s">
        <v>257</v>
      </c>
      <c r="F65" s="55">
        <v>110</v>
      </c>
      <c r="G65" s="79">
        <v>31066</v>
      </c>
      <c r="H65" s="79">
        <v>0</v>
      </c>
      <c r="I65" s="80">
        <v>0</v>
      </c>
      <c r="J65" s="8"/>
      <c r="K65" s="8"/>
      <c r="L65" s="8"/>
    </row>
    <row r="66" spans="1:12" ht="15.75">
      <c r="A66" s="88" t="s">
        <v>59</v>
      </c>
      <c r="B66" s="46" t="s">
        <v>125</v>
      </c>
      <c r="C66" s="23" t="s">
        <v>5</v>
      </c>
      <c r="D66" s="23" t="s">
        <v>143</v>
      </c>
      <c r="E66" s="23" t="s">
        <v>139</v>
      </c>
      <c r="F66" s="23" t="s">
        <v>139</v>
      </c>
      <c r="G66" s="78">
        <f t="shared" si="9"/>
        <v>258800</v>
      </c>
      <c r="H66" s="78">
        <f t="shared" si="9"/>
        <v>244700</v>
      </c>
      <c r="I66" s="78">
        <f t="shared" si="9"/>
        <v>0</v>
      </c>
      <c r="J66" s="8"/>
      <c r="K66" s="8"/>
      <c r="L66" s="8"/>
    </row>
    <row r="67" spans="1:12" ht="33" customHeight="1">
      <c r="A67" s="88" t="s">
        <v>60</v>
      </c>
      <c r="B67" s="73" t="s">
        <v>14</v>
      </c>
      <c r="C67" s="25" t="s">
        <v>5</v>
      </c>
      <c r="D67" s="25" t="s">
        <v>146</v>
      </c>
      <c r="E67" s="25" t="s">
        <v>139</v>
      </c>
      <c r="F67" s="25" t="s">
        <v>139</v>
      </c>
      <c r="G67" s="78">
        <f t="shared" si="9"/>
        <v>258800</v>
      </c>
      <c r="H67" s="78">
        <f t="shared" si="9"/>
        <v>244700</v>
      </c>
      <c r="I67" s="78">
        <f t="shared" si="9"/>
        <v>0</v>
      </c>
      <c r="J67" s="8"/>
      <c r="K67" s="8"/>
      <c r="L67" s="8"/>
    </row>
    <row r="68" spans="1:12" ht="31.5">
      <c r="A68" s="88" t="s">
        <v>61</v>
      </c>
      <c r="B68" s="36" t="s">
        <v>11</v>
      </c>
      <c r="C68" s="25" t="s">
        <v>5</v>
      </c>
      <c r="D68" s="25" t="s">
        <v>146</v>
      </c>
      <c r="E68" s="25" t="s">
        <v>207</v>
      </c>
      <c r="F68" s="25"/>
      <c r="G68" s="78">
        <f>G69+G73</f>
        <v>258800</v>
      </c>
      <c r="H68" s="78">
        <f>H69+H73</f>
        <v>244700</v>
      </c>
      <c r="I68" s="78">
        <f>I69+I73</f>
        <v>0</v>
      </c>
      <c r="J68" s="8"/>
      <c r="K68" s="8"/>
      <c r="L68" s="8"/>
    </row>
    <row r="69" spans="1:12" ht="31.5">
      <c r="A69" s="88" t="s">
        <v>62</v>
      </c>
      <c r="B69" s="36" t="s">
        <v>12</v>
      </c>
      <c r="C69" s="25" t="s">
        <v>5</v>
      </c>
      <c r="D69" s="25" t="s">
        <v>146</v>
      </c>
      <c r="E69" s="25" t="s">
        <v>215</v>
      </c>
      <c r="F69" s="25" t="s">
        <v>139</v>
      </c>
      <c r="G69" s="78">
        <f t="shared" si="9"/>
        <v>200603</v>
      </c>
      <c r="H69" s="78">
        <f t="shared" si="9"/>
        <v>200603</v>
      </c>
      <c r="I69" s="78">
        <f t="shared" si="9"/>
        <v>0</v>
      </c>
      <c r="J69" s="8"/>
      <c r="K69" s="8"/>
      <c r="L69" s="8"/>
    </row>
    <row r="70" spans="1:12" ht="78.75">
      <c r="A70" s="88" t="s">
        <v>63</v>
      </c>
      <c r="B70" s="38" t="s">
        <v>15</v>
      </c>
      <c r="C70" s="25" t="s">
        <v>5</v>
      </c>
      <c r="D70" s="25" t="s">
        <v>146</v>
      </c>
      <c r="E70" s="30">
        <v>9520051180</v>
      </c>
      <c r="F70" s="25" t="s">
        <v>139</v>
      </c>
      <c r="G70" s="78">
        <f>G71</f>
        <v>200603</v>
      </c>
      <c r="H70" s="78">
        <f>H71</f>
        <v>200603</v>
      </c>
      <c r="I70" s="78">
        <f>I71</f>
        <v>0</v>
      </c>
      <c r="J70" s="8"/>
      <c r="K70" s="8"/>
      <c r="L70" s="8"/>
    </row>
    <row r="71" spans="1:12" ht="94.5">
      <c r="A71" s="88" t="s">
        <v>64</v>
      </c>
      <c r="B71" s="33" t="s">
        <v>170</v>
      </c>
      <c r="C71" s="25" t="s">
        <v>5</v>
      </c>
      <c r="D71" s="25" t="s">
        <v>146</v>
      </c>
      <c r="E71" s="30">
        <v>9520051180</v>
      </c>
      <c r="F71" s="25" t="s">
        <v>159</v>
      </c>
      <c r="G71" s="78">
        <f t="shared" si="9"/>
        <v>200603</v>
      </c>
      <c r="H71" s="78">
        <f t="shared" si="9"/>
        <v>200603</v>
      </c>
      <c r="I71" s="78">
        <f t="shared" si="9"/>
        <v>0</v>
      </c>
      <c r="J71" s="8"/>
      <c r="K71" s="8"/>
      <c r="L71" s="8"/>
    </row>
    <row r="72" spans="1:12" ht="47.25">
      <c r="A72" s="88" t="s">
        <v>65</v>
      </c>
      <c r="B72" s="33" t="s">
        <v>171</v>
      </c>
      <c r="C72" s="25" t="s">
        <v>5</v>
      </c>
      <c r="D72" s="25" t="s">
        <v>146</v>
      </c>
      <c r="E72" s="30">
        <v>9520051180</v>
      </c>
      <c r="F72" s="25" t="s">
        <v>162</v>
      </c>
      <c r="G72" s="80">
        <v>200603</v>
      </c>
      <c r="H72" s="80">
        <v>200603</v>
      </c>
      <c r="I72" s="78">
        <v>0</v>
      </c>
      <c r="J72" s="8"/>
      <c r="K72" s="8"/>
      <c r="L72" s="8"/>
    </row>
    <row r="73" spans="1:12" ht="47.25">
      <c r="A73" s="88" t="s">
        <v>66</v>
      </c>
      <c r="B73" s="36" t="s">
        <v>20</v>
      </c>
      <c r="C73" s="25" t="s">
        <v>5</v>
      </c>
      <c r="D73" s="25" t="s">
        <v>146</v>
      </c>
      <c r="E73" s="30">
        <v>9520051180</v>
      </c>
      <c r="F73" s="25" t="s">
        <v>166</v>
      </c>
      <c r="G73" s="78">
        <f t="shared" si="9"/>
        <v>58197</v>
      </c>
      <c r="H73" s="78">
        <f t="shared" si="9"/>
        <v>44097</v>
      </c>
      <c r="I73" s="78">
        <f t="shared" si="9"/>
        <v>0</v>
      </c>
      <c r="J73" s="8"/>
      <c r="K73" s="8"/>
      <c r="L73" s="8"/>
    </row>
    <row r="74" spans="1:12" ht="47.25">
      <c r="A74" s="88" t="s">
        <v>67</v>
      </c>
      <c r="B74" s="36" t="s">
        <v>121</v>
      </c>
      <c r="C74" s="25" t="s">
        <v>5</v>
      </c>
      <c r="D74" s="25" t="s">
        <v>146</v>
      </c>
      <c r="E74" s="30">
        <v>9520051180</v>
      </c>
      <c r="F74" s="25" t="s">
        <v>145</v>
      </c>
      <c r="G74" s="81">
        <v>58197</v>
      </c>
      <c r="H74" s="82">
        <v>44097</v>
      </c>
      <c r="I74" s="82">
        <v>0</v>
      </c>
      <c r="J74" s="8"/>
      <c r="K74" s="87"/>
      <c r="L74" s="8"/>
    </row>
    <row r="75" spans="1:12" ht="47.25">
      <c r="A75" s="88" t="s">
        <v>68</v>
      </c>
      <c r="B75" s="35" t="s">
        <v>118</v>
      </c>
      <c r="C75" s="23" t="s">
        <v>5</v>
      </c>
      <c r="D75" s="23" t="s">
        <v>132</v>
      </c>
      <c r="E75" s="23"/>
      <c r="F75" s="23"/>
      <c r="G75" s="84">
        <f>G76+G82+G88</f>
        <v>36500</v>
      </c>
      <c r="H75" s="84">
        <f>H76+H82+H88</f>
        <v>37300</v>
      </c>
      <c r="I75" s="84">
        <f>I76+I82+I88</f>
        <v>38000</v>
      </c>
      <c r="J75" s="8"/>
      <c r="K75" s="8"/>
      <c r="L75" s="8"/>
    </row>
    <row r="76" spans="1:12" ht="63">
      <c r="A76" s="88" t="s">
        <v>69</v>
      </c>
      <c r="B76" s="38" t="s">
        <v>119</v>
      </c>
      <c r="C76" s="25" t="s">
        <v>5</v>
      </c>
      <c r="D76" s="25" t="s">
        <v>144</v>
      </c>
      <c r="E76" s="25"/>
      <c r="F76" s="25"/>
      <c r="G76" s="78">
        <f aca="true" t="shared" si="10" ref="G76:I80">G77</f>
        <v>16500</v>
      </c>
      <c r="H76" s="78">
        <f t="shared" si="10"/>
        <v>17300</v>
      </c>
      <c r="I76" s="78">
        <f t="shared" si="10"/>
        <v>18000</v>
      </c>
      <c r="J76" s="8"/>
      <c r="K76" s="8"/>
      <c r="L76" s="8"/>
    </row>
    <row r="77" spans="1:12" ht="47.25">
      <c r="A77" s="88" t="s">
        <v>70</v>
      </c>
      <c r="B77" s="36" t="s">
        <v>178</v>
      </c>
      <c r="C77" s="25" t="s">
        <v>5</v>
      </c>
      <c r="D77" s="25" t="s">
        <v>144</v>
      </c>
      <c r="E77" s="25" t="s">
        <v>208</v>
      </c>
      <c r="F77" s="25"/>
      <c r="G77" s="78">
        <f t="shared" si="10"/>
        <v>16500</v>
      </c>
      <c r="H77" s="78">
        <f t="shared" si="10"/>
        <v>17300</v>
      </c>
      <c r="I77" s="78">
        <f t="shared" si="10"/>
        <v>18000</v>
      </c>
      <c r="J77" s="8"/>
      <c r="K77" s="8"/>
      <c r="L77" s="8"/>
    </row>
    <row r="78" spans="1:12" ht="47.25">
      <c r="A78" s="88" t="s">
        <v>71</v>
      </c>
      <c r="B78" s="38" t="s">
        <v>16</v>
      </c>
      <c r="C78" s="25" t="s">
        <v>5</v>
      </c>
      <c r="D78" s="25" t="s">
        <v>144</v>
      </c>
      <c r="E78" s="25" t="s">
        <v>216</v>
      </c>
      <c r="F78" s="25"/>
      <c r="G78" s="78">
        <f t="shared" si="10"/>
        <v>16500</v>
      </c>
      <c r="H78" s="78">
        <f t="shared" si="10"/>
        <v>17300</v>
      </c>
      <c r="I78" s="78">
        <f t="shared" si="10"/>
        <v>18000</v>
      </c>
      <c r="J78" s="8"/>
      <c r="K78" s="8"/>
      <c r="L78" s="8"/>
    </row>
    <row r="79" spans="1:12" ht="94.5">
      <c r="A79" s="88" t="s">
        <v>72</v>
      </c>
      <c r="B79" s="36" t="s">
        <v>183</v>
      </c>
      <c r="C79" s="25" t="s">
        <v>5</v>
      </c>
      <c r="D79" s="25" t="s">
        <v>144</v>
      </c>
      <c r="E79" s="47" t="s">
        <v>217</v>
      </c>
      <c r="F79" s="25" t="s">
        <v>139</v>
      </c>
      <c r="G79" s="78">
        <f t="shared" si="10"/>
        <v>16500</v>
      </c>
      <c r="H79" s="78">
        <f t="shared" si="10"/>
        <v>17300</v>
      </c>
      <c r="I79" s="78">
        <f t="shared" si="10"/>
        <v>18000</v>
      </c>
      <c r="J79" s="8"/>
      <c r="K79" s="8"/>
      <c r="L79" s="8"/>
    </row>
    <row r="80" spans="1:12" ht="48.75" customHeight="1">
      <c r="A80" s="88" t="s">
        <v>73</v>
      </c>
      <c r="B80" s="33" t="s">
        <v>20</v>
      </c>
      <c r="C80" s="25" t="s">
        <v>5</v>
      </c>
      <c r="D80" s="25" t="s">
        <v>144</v>
      </c>
      <c r="E80" s="47" t="s">
        <v>217</v>
      </c>
      <c r="F80" s="25" t="s">
        <v>166</v>
      </c>
      <c r="G80" s="78">
        <f t="shared" si="10"/>
        <v>16500</v>
      </c>
      <c r="H80" s="78">
        <f t="shared" si="10"/>
        <v>17300</v>
      </c>
      <c r="I80" s="78">
        <f t="shared" si="10"/>
        <v>18000</v>
      </c>
      <c r="J80" s="8"/>
      <c r="K80" s="8"/>
      <c r="L80" s="8"/>
    </row>
    <row r="81" spans="1:12" ht="47.25">
      <c r="A81" s="88" t="s">
        <v>74</v>
      </c>
      <c r="B81" s="33" t="s">
        <v>121</v>
      </c>
      <c r="C81" s="25" t="s">
        <v>5</v>
      </c>
      <c r="D81" s="25" t="s">
        <v>144</v>
      </c>
      <c r="E81" s="47" t="s">
        <v>217</v>
      </c>
      <c r="F81" s="25" t="s">
        <v>145</v>
      </c>
      <c r="G81" s="79">
        <v>16500</v>
      </c>
      <c r="H81" s="85">
        <v>17300</v>
      </c>
      <c r="I81" s="79">
        <v>18000</v>
      </c>
      <c r="J81" s="8"/>
      <c r="K81" s="8"/>
      <c r="L81" s="8"/>
    </row>
    <row r="82" spans="1:12" ht="15.75" customHeight="1">
      <c r="A82" s="88" t="s">
        <v>75</v>
      </c>
      <c r="B82" s="28" t="s">
        <v>164</v>
      </c>
      <c r="C82" s="25" t="s">
        <v>5</v>
      </c>
      <c r="D82" s="25" t="s">
        <v>165</v>
      </c>
      <c r="E82" s="25"/>
      <c r="F82" s="25"/>
      <c r="G82" s="78">
        <f aca="true" t="shared" si="11" ref="G82:I83">G83</f>
        <v>10000</v>
      </c>
      <c r="H82" s="78">
        <f t="shared" si="11"/>
        <v>10000</v>
      </c>
      <c r="I82" s="78">
        <f t="shared" si="11"/>
        <v>10000</v>
      </c>
      <c r="J82" s="8"/>
      <c r="K82" s="8"/>
      <c r="L82" s="8"/>
    </row>
    <row r="83" spans="1:12" ht="47.25">
      <c r="A83" s="88" t="s">
        <v>76</v>
      </c>
      <c r="B83" s="38" t="s">
        <v>178</v>
      </c>
      <c r="C83" s="25" t="s">
        <v>5</v>
      </c>
      <c r="D83" s="25" t="s">
        <v>165</v>
      </c>
      <c r="E83" s="48" t="s">
        <v>208</v>
      </c>
      <c r="F83" s="25"/>
      <c r="G83" s="78">
        <f t="shared" si="11"/>
        <v>10000</v>
      </c>
      <c r="H83" s="78">
        <f t="shared" si="11"/>
        <v>10000</v>
      </c>
      <c r="I83" s="78">
        <f t="shared" si="11"/>
        <v>10000</v>
      </c>
      <c r="J83" s="8"/>
      <c r="K83" s="8"/>
      <c r="L83" s="8"/>
    </row>
    <row r="84" spans="1:12" ht="47.25">
      <c r="A84" s="88" t="s">
        <v>77</v>
      </c>
      <c r="B84" s="40" t="s">
        <v>16</v>
      </c>
      <c r="C84" s="25" t="s">
        <v>5</v>
      </c>
      <c r="D84" s="25" t="s">
        <v>165</v>
      </c>
      <c r="E84" s="47" t="s">
        <v>216</v>
      </c>
      <c r="F84" s="25" t="s">
        <v>139</v>
      </c>
      <c r="G84" s="80">
        <f>G85</f>
        <v>10000</v>
      </c>
      <c r="H84" s="80">
        <f>H85</f>
        <v>10000</v>
      </c>
      <c r="I84" s="80">
        <f>I85</f>
        <v>10000</v>
      </c>
      <c r="J84" s="8"/>
      <c r="K84" s="8"/>
      <c r="L84" s="8"/>
    </row>
    <row r="85" spans="1:12" ht="94.5">
      <c r="A85" s="88" t="s">
        <v>78</v>
      </c>
      <c r="B85" s="36" t="s">
        <v>184</v>
      </c>
      <c r="C85" s="25" t="s">
        <v>5</v>
      </c>
      <c r="D85" s="25" t="s">
        <v>165</v>
      </c>
      <c r="E85" s="48" t="s">
        <v>218</v>
      </c>
      <c r="F85" s="25"/>
      <c r="G85" s="78">
        <f aca="true" t="shared" si="12" ref="G85:I86">G86</f>
        <v>10000</v>
      </c>
      <c r="H85" s="78">
        <f t="shared" si="12"/>
        <v>10000</v>
      </c>
      <c r="I85" s="78">
        <f t="shared" si="12"/>
        <v>10000</v>
      </c>
      <c r="J85" s="8"/>
      <c r="K85" s="8"/>
      <c r="L85" s="8"/>
    </row>
    <row r="86" spans="1:12" ht="51.75" customHeight="1">
      <c r="A86" s="88" t="s">
        <v>79</v>
      </c>
      <c r="B86" s="33" t="s">
        <v>20</v>
      </c>
      <c r="C86" s="25" t="s">
        <v>5</v>
      </c>
      <c r="D86" s="25" t="s">
        <v>165</v>
      </c>
      <c r="E86" s="49" t="s">
        <v>218</v>
      </c>
      <c r="F86" s="25" t="s">
        <v>166</v>
      </c>
      <c r="G86" s="78">
        <f t="shared" si="12"/>
        <v>10000</v>
      </c>
      <c r="H86" s="78">
        <f t="shared" si="12"/>
        <v>10000</v>
      </c>
      <c r="I86" s="78">
        <f t="shared" si="12"/>
        <v>10000</v>
      </c>
      <c r="J86" s="8"/>
      <c r="K86" s="8"/>
      <c r="L86" s="8"/>
    </row>
    <row r="87" spans="1:12" ht="47.25">
      <c r="A87" s="88" t="s">
        <v>80</v>
      </c>
      <c r="B87" s="33" t="s">
        <v>121</v>
      </c>
      <c r="C87" s="25" t="s">
        <v>5</v>
      </c>
      <c r="D87" s="25" t="s">
        <v>165</v>
      </c>
      <c r="E87" s="47" t="s">
        <v>218</v>
      </c>
      <c r="F87" s="25" t="s">
        <v>145</v>
      </c>
      <c r="G87" s="80">
        <v>10000</v>
      </c>
      <c r="H87" s="80">
        <v>10000</v>
      </c>
      <c r="I87" s="78">
        <v>10000</v>
      </c>
      <c r="J87" s="8"/>
      <c r="K87" s="8"/>
      <c r="L87" s="8"/>
    </row>
    <row r="88" spans="1:12" ht="47.25">
      <c r="A88" s="88" t="s">
        <v>81</v>
      </c>
      <c r="B88" s="38" t="s">
        <v>114</v>
      </c>
      <c r="C88" s="25" t="s">
        <v>5</v>
      </c>
      <c r="D88" s="25" t="s">
        <v>115</v>
      </c>
      <c r="E88" s="25" t="s">
        <v>139</v>
      </c>
      <c r="F88" s="25" t="s">
        <v>139</v>
      </c>
      <c r="G88" s="83">
        <f>G89+G92</f>
        <v>10000</v>
      </c>
      <c r="H88" s="83">
        <f>H89+H92</f>
        <v>10000</v>
      </c>
      <c r="I88" s="83">
        <f>I89+I92</f>
        <v>10000</v>
      </c>
      <c r="J88" s="8"/>
      <c r="K88" s="8"/>
      <c r="L88" s="8"/>
    </row>
    <row r="89" spans="1:12" ht="52.5" customHeight="1">
      <c r="A89" s="88" t="s">
        <v>82</v>
      </c>
      <c r="B89" s="36" t="s">
        <v>17</v>
      </c>
      <c r="C89" s="25" t="s">
        <v>5</v>
      </c>
      <c r="D89" s="25" t="s">
        <v>115</v>
      </c>
      <c r="E89" s="47" t="s">
        <v>219</v>
      </c>
      <c r="F89" s="25"/>
      <c r="G89" s="78">
        <f aca="true" t="shared" si="13" ref="G89:I90">G90</f>
        <v>5000</v>
      </c>
      <c r="H89" s="78">
        <f t="shared" si="13"/>
        <v>5000</v>
      </c>
      <c r="I89" s="78">
        <f t="shared" si="13"/>
        <v>5000</v>
      </c>
      <c r="J89" s="8"/>
      <c r="K89" s="8"/>
      <c r="L89" s="8"/>
    </row>
    <row r="90" spans="1:12" ht="48" customHeight="1">
      <c r="A90" s="88" t="s">
        <v>83</v>
      </c>
      <c r="B90" s="33" t="s">
        <v>20</v>
      </c>
      <c r="C90" s="25" t="s">
        <v>5</v>
      </c>
      <c r="D90" s="25" t="s">
        <v>115</v>
      </c>
      <c r="E90" s="48" t="s">
        <v>219</v>
      </c>
      <c r="F90" s="25" t="s">
        <v>166</v>
      </c>
      <c r="G90" s="78">
        <f t="shared" si="13"/>
        <v>5000</v>
      </c>
      <c r="H90" s="78">
        <f t="shared" si="13"/>
        <v>5000</v>
      </c>
      <c r="I90" s="78">
        <f t="shared" si="13"/>
        <v>5000</v>
      </c>
      <c r="J90" s="8"/>
      <c r="K90" s="8"/>
      <c r="L90" s="8"/>
    </row>
    <row r="91" spans="1:12" ht="47.25">
      <c r="A91" s="88" t="s">
        <v>84</v>
      </c>
      <c r="B91" s="33" t="s">
        <v>121</v>
      </c>
      <c r="C91" s="25" t="s">
        <v>5</v>
      </c>
      <c r="D91" s="25" t="s">
        <v>115</v>
      </c>
      <c r="E91" s="47" t="s">
        <v>219</v>
      </c>
      <c r="F91" s="25" t="s">
        <v>145</v>
      </c>
      <c r="G91" s="81">
        <v>5000</v>
      </c>
      <c r="H91" s="81">
        <v>5000</v>
      </c>
      <c r="I91" s="82">
        <v>5000</v>
      </c>
      <c r="J91" s="8"/>
      <c r="K91" s="8"/>
      <c r="L91" s="8"/>
    </row>
    <row r="92" spans="1:12" ht="110.25">
      <c r="A92" s="88" t="s">
        <v>85</v>
      </c>
      <c r="B92" s="38" t="s">
        <v>185</v>
      </c>
      <c r="C92" s="25" t="s">
        <v>5</v>
      </c>
      <c r="D92" s="25" t="s">
        <v>115</v>
      </c>
      <c r="E92" s="49" t="s">
        <v>220</v>
      </c>
      <c r="F92" s="25"/>
      <c r="G92" s="78">
        <f aca="true" t="shared" si="14" ref="G92:I93">G93</f>
        <v>5000</v>
      </c>
      <c r="H92" s="78">
        <f t="shared" si="14"/>
        <v>5000</v>
      </c>
      <c r="I92" s="78">
        <f t="shared" si="14"/>
        <v>5000</v>
      </c>
      <c r="J92" s="8"/>
      <c r="K92" s="8"/>
      <c r="L92" s="8"/>
    </row>
    <row r="93" spans="1:12" ht="45.75" customHeight="1">
      <c r="A93" s="88" t="s">
        <v>86</v>
      </c>
      <c r="B93" s="33" t="s">
        <v>20</v>
      </c>
      <c r="C93" s="25" t="s">
        <v>5</v>
      </c>
      <c r="D93" s="25" t="s">
        <v>115</v>
      </c>
      <c r="E93" s="49" t="s">
        <v>220</v>
      </c>
      <c r="F93" s="25" t="s">
        <v>166</v>
      </c>
      <c r="G93" s="78">
        <f t="shared" si="14"/>
        <v>5000</v>
      </c>
      <c r="H93" s="78">
        <f t="shared" si="14"/>
        <v>5000</v>
      </c>
      <c r="I93" s="78">
        <f t="shared" si="14"/>
        <v>5000</v>
      </c>
      <c r="J93" s="8"/>
      <c r="K93" s="8"/>
      <c r="L93" s="8"/>
    </row>
    <row r="94" spans="1:12" ht="53.25" customHeight="1">
      <c r="A94" s="88" t="s">
        <v>87</v>
      </c>
      <c r="B94" s="33" t="s">
        <v>121</v>
      </c>
      <c r="C94" s="25" t="s">
        <v>5</v>
      </c>
      <c r="D94" s="25" t="s">
        <v>115</v>
      </c>
      <c r="E94" s="49" t="s">
        <v>220</v>
      </c>
      <c r="F94" s="25" t="s">
        <v>145</v>
      </c>
      <c r="G94" s="80">
        <v>5000</v>
      </c>
      <c r="H94" s="80">
        <v>5000</v>
      </c>
      <c r="I94" s="78">
        <v>5000</v>
      </c>
      <c r="J94" s="8"/>
      <c r="K94" s="8"/>
      <c r="L94" s="8"/>
    </row>
    <row r="95" spans="1:12" ht="15.75">
      <c r="A95" s="88" t="s">
        <v>88</v>
      </c>
      <c r="B95" s="24" t="s">
        <v>126</v>
      </c>
      <c r="C95" s="23" t="s">
        <v>5</v>
      </c>
      <c r="D95" s="23" t="s">
        <v>133</v>
      </c>
      <c r="E95" s="23" t="s">
        <v>139</v>
      </c>
      <c r="F95" s="23" t="s">
        <v>139</v>
      </c>
      <c r="G95" s="76">
        <f aca="true" t="shared" si="15" ref="G95:I97">G96</f>
        <v>220000</v>
      </c>
      <c r="H95" s="76">
        <f t="shared" si="15"/>
        <v>200000</v>
      </c>
      <c r="I95" s="76">
        <f t="shared" si="15"/>
        <v>200000</v>
      </c>
      <c r="J95" s="8"/>
      <c r="K95" s="8"/>
      <c r="L95" s="8"/>
    </row>
    <row r="96" spans="1:12" ht="15.75">
      <c r="A96" s="88" t="s">
        <v>89</v>
      </c>
      <c r="B96" s="26" t="s">
        <v>18</v>
      </c>
      <c r="C96" s="25" t="s">
        <v>5</v>
      </c>
      <c r="D96" s="25" t="s">
        <v>149</v>
      </c>
      <c r="E96" s="25" t="s">
        <v>139</v>
      </c>
      <c r="F96" s="25" t="s">
        <v>139</v>
      </c>
      <c r="G96" s="78">
        <f t="shared" si="15"/>
        <v>220000</v>
      </c>
      <c r="H96" s="78">
        <f t="shared" si="15"/>
        <v>200000</v>
      </c>
      <c r="I96" s="78">
        <f t="shared" si="15"/>
        <v>200000</v>
      </c>
      <c r="J96" s="8"/>
      <c r="K96" s="8"/>
      <c r="L96" s="8"/>
    </row>
    <row r="97" spans="1:12" ht="48" customHeight="1">
      <c r="A97" s="88" t="s">
        <v>90</v>
      </c>
      <c r="B97" s="36" t="s">
        <v>178</v>
      </c>
      <c r="C97" s="25" t="s">
        <v>5</v>
      </c>
      <c r="D97" s="25" t="s">
        <v>149</v>
      </c>
      <c r="E97" s="48" t="s">
        <v>208</v>
      </c>
      <c r="F97" s="25" t="s">
        <v>139</v>
      </c>
      <c r="G97" s="78">
        <f t="shared" si="15"/>
        <v>220000</v>
      </c>
      <c r="H97" s="78">
        <f t="shared" si="15"/>
        <v>200000</v>
      </c>
      <c r="I97" s="78">
        <f t="shared" si="15"/>
        <v>200000</v>
      </c>
      <c r="J97" s="8"/>
      <c r="K97" s="8"/>
      <c r="L97" s="8"/>
    </row>
    <row r="98" spans="1:12" ht="48" customHeight="1">
      <c r="A98" s="88" t="s">
        <v>91</v>
      </c>
      <c r="B98" s="38" t="s">
        <v>186</v>
      </c>
      <c r="C98" s="25" t="s">
        <v>5</v>
      </c>
      <c r="D98" s="25" t="s">
        <v>149</v>
      </c>
      <c r="E98" s="47" t="s">
        <v>221</v>
      </c>
      <c r="F98" s="25" t="s">
        <v>139</v>
      </c>
      <c r="G98" s="83">
        <f>G99+G102</f>
        <v>220000</v>
      </c>
      <c r="H98" s="83">
        <f>H99+H102</f>
        <v>200000</v>
      </c>
      <c r="I98" s="83">
        <f>I99+I102</f>
        <v>200000</v>
      </c>
      <c r="J98" s="8"/>
      <c r="K98" s="8"/>
      <c r="L98" s="8"/>
    </row>
    <row r="99" spans="1:12" ht="112.5" customHeight="1">
      <c r="A99" s="88" t="s">
        <v>92</v>
      </c>
      <c r="B99" s="36" t="s">
        <v>187</v>
      </c>
      <c r="C99" s="25" t="s">
        <v>5</v>
      </c>
      <c r="D99" s="25" t="s">
        <v>149</v>
      </c>
      <c r="E99" s="48" t="s">
        <v>222</v>
      </c>
      <c r="F99" s="25"/>
      <c r="G99" s="76">
        <f aca="true" t="shared" si="16" ref="G99:I100">G100</f>
        <v>200000</v>
      </c>
      <c r="H99" s="76">
        <f>H100</f>
        <v>180000</v>
      </c>
      <c r="I99" s="76">
        <f t="shared" si="16"/>
        <v>180000</v>
      </c>
      <c r="J99" s="8"/>
      <c r="K99" s="8"/>
      <c r="L99" s="8"/>
    </row>
    <row r="100" spans="1:12" ht="48.75" customHeight="1">
      <c r="A100" s="88" t="s">
        <v>93</v>
      </c>
      <c r="B100" s="33" t="s">
        <v>20</v>
      </c>
      <c r="C100" s="25" t="s">
        <v>5</v>
      </c>
      <c r="D100" s="25" t="s">
        <v>149</v>
      </c>
      <c r="E100" s="47" t="s">
        <v>222</v>
      </c>
      <c r="F100" s="25" t="s">
        <v>166</v>
      </c>
      <c r="G100" s="78">
        <f t="shared" si="16"/>
        <v>200000</v>
      </c>
      <c r="H100" s="78">
        <f t="shared" si="16"/>
        <v>180000</v>
      </c>
      <c r="I100" s="78">
        <f t="shared" si="16"/>
        <v>180000</v>
      </c>
      <c r="J100" s="8"/>
      <c r="K100" s="8"/>
      <c r="L100" s="8"/>
    </row>
    <row r="101" spans="1:12" ht="47.25">
      <c r="A101" s="88" t="s">
        <v>94</v>
      </c>
      <c r="B101" s="33" t="s">
        <v>121</v>
      </c>
      <c r="C101" s="25" t="s">
        <v>5</v>
      </c>
      <c r="D101" s="25" t="s">
        <v>149</v>
      </c>
      <c r="E101" s="47" t="s">
        <v>222</v>
      </c>
      <c r="F101" s="25" t="s">
        <v>145</v>
      </c>
      <c r="G101" s="80">
        <v>200000</v>
      </c>
      <c r="H101" s="80">
        <v>180000</v>
      </c>
      <c r="I101" s="80">
        <v>180000</v>
      </c>
      <c r="J101" s="8"/>
      <c r="K101" s="8"/>
      <c r="L101" s="8"/>
    </row>
    <row r="102" spans="1:12" ht="96.75" customHeight="1">
      <c r="A102" s="88" t="s">
        <v>95</v>
      </c>
      <c r="B102" s="40" t="s">
        <v>188</v>
      </c>
      <c r="C102" s="45" t="s">
        <v>5</v>
      </c>
      <c r="D102" s="25" t="s">
        <v>149</v>
      </c>
      <c r="E102" s="47" t="s">
        <v>223</v>
      </c>
      <c r="F102" s="45" t="s">
        <v>139</v>
      </c>
      <c r="G102" s="76">
        <f>G103</f>
        <v>20000</v>
      </c>
      <c r="H102" s="76">
        <f aca="true" t="shared" si="17" ref="G102:I103">H103</f>
        <v>20000</v>
      </c>
      <c r="I102" s="76">
        <f t="shared" si="17"/>
        <v>20000</v>
      </c>
      <c r="J102" s="8"/>
      <c r="K102" s="8"/>
      <c r="L102" s="8"/>
    </row>
    <row r="103" spans="1:12" ht="49.5" customHeight="1">
      <c r="A103" s="88" t="s">
        <v>96</v>
      </c>
      <c r="B103" s="33" t="s">
        <v>20</v>
      </c>
      <c r="C103" s="45" t="s">
        <v>5</v>
      </c>
      <c r="D103" s="25" t="s">
        <v>149</v>
      </c>
      <c r="E103" s="47" t="s">
        <v>223</v>
      </c>
      <c r="F103" s="45" t="s">
        <v>166</v>
      </c>
      <c r="G103" s="78">
        <f t="shared" si="17"/>
        <v>20000</v>
      </c>
      <c r="H103" s="78">
        <f t="shared" si="17"/>
        <v>20000</v>
      </c>
      <c r="I103" s="78">
        <f t="shared" si="17"/>
        <v>20000</v>
      </c>
      <c r="J103" s="8"/>
      <c r="K103" s="8"/>
      <c r="L103" s="8"/>
    </row>
    <row r="104" spans="1:12" ht="47.25">
      <c r="A104" s="88" t="s">
        <v>97</v>
      </c>
      <c r="B104" s="33" t="s">
        <v>121</v>
      </c>
      <c r="C104" s="45" t="s">
        <v>5</v>
      </c>
      <c r="D104" s="25" t="s">
        <v>149</v>
      </c>
      <c r="E104" s="47" t="s">
        <v>223</v>
      </c>
      <c r="F104" s="45" t="s">
        <v>145</v>
      </c>
      <c r="G104" s="80">
        <v>20000</v>
      </c>
      <c r="H104" s="80">
        <v>20000</v>
      </c>
      <c r="I104" s="78">
        <v>20000</v>
      </c>
      <c r="J104" s="8"/>
      <c r="K104" s="8"/>
      <c r="L104" s="8"/>
    </row>
    <row r="105" spans="1:12" ht="30" customHeight="1">
      <c r="A105" s="88" t="s">
        <v>98</v>
      </c>
      <c r="B105" s="35" t="s">
        <v>120</v>
      </c>
      <c r="C105" s="52" t="s">
        <v>5</v>
      </c>
      <c r="D105" s="23" t="s">
        <v>158</v>
      </c>
      <c r="E105" s="23"/>
      <c r="F105" s="52" t="s">
        <v>139</v>
      </c>
      <c r="G105" s="76">
        <f>G112+G106</f>
        <v>1966334</v>
      </c>
      <c r="H105" s="76">
        <f>H112+H106</f>
        <v>1532800</v>
      </c>
      <c r="I105" s="76">
        <f>I112+I106</f>
        <v>1514500</v>
      </c>
      <c r="J105" s="8"/>
      <c r="K105" s="8"/>
      <c r="L105" s="8"/>
    </row>
    <row r="106" spans="1:12" ht="18.75" customHeight="1">
      <c r="A106" s="88" t="s">
        <v>99</v>
      </c>
      <c r="B106" s="66" t="s">
        <v>227</v>
      </c>
      <c r="C106" s="52" t="s">
        <v>5</v>
      </c>
      <c r="D106" s="23" t="s">
        <v>228</v>
      </c>
      <c r="E106" s="23"/>
      <c r="F106" s="52"/>
      <c r="G106" s="78">
        <f>G107</f>
        <v>180800</v>
      </c>
      <c r="H106" s="78">
        <f aca="true" t="shared" si="18" ref="G106:I110">H107</f>
        <v>151800</v>
      </c>
      <c r="I106" s="78">
        <f t="shared" si="18"/>
        <v>127500</v>
      </c>
      <c r="J106" s="8"/>
      <c r="K106" s="8"/>
      <c r="L106" s="8"/>
    </row>
    <row r="107" spans="1:12" ht="47.25" customHeight="1">
      <c r="A107" s="88" t="s">
        <v>100</v>
      </c>
      <c r="B107" s="36" t="s">
        <v>178</v>
      </c>
      <c r="C107" s="52" t="s">
        <v>5</v>
      </c>
      <c r="D107" s="23" t="s">
        <v>228</v>
      </c>
      <c r="E107" s="51" t="s">
        <v>208</v>
      </c>
      <c r="F107" s="52"/>
      <c r="G107" s="78">
        <f>G108</f>
        <v>180800</v>
      </c>
      <c r="H107" s="78">
        <f t="shared" si="18"/>
        <v>151800</v>
      </c>
      <c r="I107" s="78">
        <f t="shared" si="18"/>
        <v>127500</v>
      </c>
      <c r="J107" s="8"/>
      <c r="K107" s="8"/>
      <c r="L107" s="8"/>
    </row>
    <row r="108" spans="1:12" ht="30" customHeight="1">
      <c r="A108" s="88" t="s">
        <v>101</v>
      </c>
      <c r="B108" s="40" t="s">
        <v>179</v>
      </c>
      <c r="C108" s="25" t="s">
        <v>5</v>
      </c>
      <c r="D108" s="25" t="s">
        <v>228</v>
      </c>
      <c r="E108" s="42" t="s">
        <v>209</v>
      </c>
      <c r="F108" s="25" t="s">
        <v>139</v>
      </c>
      <c r="G108" s="78">
        <f>G109</f>
        <v>180800</v>
      </c>
      <c r="H108" s="78">
        <f t="shared" si="18"/>
        <v>151800</v>
      </c>
      <c r="I108" s="78">
        <f t="shared" si="18"/>
        <v>127500</v>
      </c>
      <c r="J108" s="8"/>
      <c r="K108" s="8"/>
      <c r="L108" s="8"/>
    </row>
    <row r="109" spans="1:12" ht="159.75" customHeight="1">
      <c r="A109" s="88" t="s">
        <v>102</v>
      </c>
      <c r="B109" s="36" t="s">
        <v>240</v>
      </c>
      <c r="C109" s="25" t="s">
        <v>5</v>
      </c>
      <c r="D109" s="25" t="s">
        <v>228</v>
      </c>
      <c r="E109" s="42" t="s">
        <v>233</v>
      </c>
      <c r="F109" s="25"/>
      <c r="G109" s="78">
        <f>G110</f>
        <v>180800</v>
      </c>
      <c r="H109" s="78">
        <f t="shared" si="18"/>
        <v>151800</v>
      </c>
      <c r="I109" s="78">
        <f t="shared" si="18"/>
        <v>127500</v>
      </c>
      <c r="J109" s="8"/>
      <c r="K109" s="8"/>
      <c r="L109" s="8"/>
    </row>
    <row r="110" spans="1:12" ht="51.75" customHeight="1">
      <c r="A110" s="88" t="s">
        <v>103</v>
      </c>
      <c r="B110" s="33" t="s">
        <v>20</v>
      </c>
      <c r="C110" s="25" t="s">
        <v>5</v>
      </c>
      <c r="D110" s="25" t="s">
        <v>228</v>
      </c>
      <c r="E110" s="42" t="s">
        <v>233</v>
      </c>
      <c r="F110" s="25" t="s">
        <v>166</v>
      </c>
      <c r="G110" s="78">
        <f t="shared" si="18"/>
        <v>180800</v>
      </c>
      <c r="H110" s="78">
        <f t="shared" si="18"/>
        <v>151800</v>
      </c>
      <c r="I110" s="78">
        <f t="shared" si="18"/>
        <v>127500</v>
      </c>
      <c r="J110" s="8"/>
      <c r="K110" s="8"/>
      <c r="L110" s="8"/>
    </row>
    <row r="111" spans="1:12" ht="30" customHeight="1">
      <c r="A111" s="88" t="s">
        <v>104</v>
      </c>
      <c r="B111" s="33" t="s">
        <v>121</v>
      </c>
      <c r="C111" s="25" t="s">
        <v>5</v>
      </c>
      <c r="D111" s="25" t="s">
        <v>228</v>
      </c>
      <c r="E111" s="42" t="s">
        <v>233</v>
      </c>
      <c r="F111" s="25" t="s">
        <v>145</v>
      </c>
      <c r="G111" s="76">
        <v>180800</v>
      </c>
      <c r="H111" s="76">
        <v>151800</v>
      </c>
      <c r="I111" s="76">
        <v>127500</v>
      </c>
      <c r="J111" s="8"/>
      <c r="K111" s="8"/>
      <c r="L111" s="8"/>
    </row>
    <row r="112" spans="1:12" ht="15.75">
      <c r="A112" s="88" t="s">
        <v>159</v>
      </c>
      <c r="B112" s="53" t="s">
        <v>116</v>
      </c>
      <c r="C112" s="45" t="s">
        <v>5</v>
      </c>
      <c r="D112" s="25" t="s">
        <v>117</v>
      </c>
      <c r="E112" s="54"/>
      <c r="F112" s="55"/>
      <c r="G112" s="78">
        <f aca="true" t="shared" si="19" ref="G112:I113">G113</f>
        <v>1785534</v>
      </c>
      <c r="H112" s="78">
        <f t="shared" si="19"/>
        <v>1381000</v>
      </c>
      <c r="I112" s="78">
        <f t="shared" si="19"/>
        <v>1387000</v>
      </c>
      <c r="J112" s="8"/>
      <c r="K112" s="8"/>
      <c r="L112" s="8"/>
    </row>
    <row r="113" spans="1:12" ht="47.25">
      <c r="A113" s="88" t="s">
        <v>196</v>
      </c>
      <c r="B113" s="36" t="s">
        <v>178</v>
      </c>
      <c r="C113" s="45" t="s">
        <v>5</v>
      </c>
      <c r="D113" s="25" t="s">
        <v>117</v>
      </c>
      <c r="E113" s="51" t="s">
        <v>208</v>
      </c>
      <c r="F113" s="56"/>
      <c r="G113" s="78">
        <f t="shared" si="19"/>
        <v>1785534</v>
      </c>
      <c r="H113" s="78">
        <f t="shared" si="19"/>
        <v>1381000</v>
      </c>
      <c r="I113" s="78">
        <f t="shared" si="19"/>
        <v>1387000</v>
      </c>
      <c r="J113" s="8"/>
      <c r="K113" s="8"/>
      <c r="L113" s="8"/>
    </row>
    <row r="114" spans="1:12" ht="30.75" customHeight="1">
      <c r="A114" s="88" t="s">
        <v>197</v>
      </c>
      <c r="B114" s="57" t="s">
        <v>19</v>
      </c>
      <c r="C114" s="45" t="s">
        <v>5</v>
      </c>
      <c r="D114" s="25" t="s">
        <v>117</v>
      </c>
      <c r="E114" s="47" t="s">
        <v>211</v>
      </c>
      <c r="F114" s="58"/>
      <c r="G114" s="76">
        <f>G115+G118+G121</f>
        <v>1785534</v>
      </c>
      <c r="H114" s="76">
        <f>H115+H118+H121</f>
        <v>1381000</v>
      </c>
      <c r="I114" s="76">
        <f>I115+I118+I121</f>
        <v>1387000</v>
      </c>
      <c r="J114" s="8"/>
      <c r="K114" s="8"/>
      <c r="L114" s="8"/>
    </row>
    <row r="115" spans="1:12" ht="96.75" customHeight="1">
      <c r="A115" s="88" t="s">
        <v>198</v>
      </c>
      <c r="B115" s="36" t="s">
        <v>189</v>
      </c>
      <c r="C115" s="45" t="s">
        <v>5</v>
      </c>
      <c r="D115" s="25" t="s">
        <v>117</v>
      </c>
      <c r="E115" s="50" t="s">
        <v>224</v>
      </c>
      <c r="F115" s="59"/>
      <c r="G115" s="76">
        <f aca="true" t="shared" si="20" ref="G115:I116">G116</f>
        <v>1557800</v>
      </c>
      <c r="H115" s="76">
        <f t="shared" si="20"/>
        <v>1200000</v>
      </c>
      <c r="I115" s="76">
        <f t="shared" si="20"/>
        <v>1200000</v>
      </c>
      <c r="J115" s="8"/>
      <c r="K115" s="8"/>
      <c r="L115" s="8"/>
    </row>
    <row r="116" spans="1:12" ht="47.25">
      <c r="A116" s="88" t="s">
        <v>105</v>
      </c>
      <c r="B116" s="57" t="s">
        <v>20</v>
      </c>
      <c r="C116" s="45" t="s">
        <v>5</v>
      </c>
      <c r="D116" s="25" t="s">
        <v>117</v>
      </c>
      <c r="E116" s="47" t="s">
        <v>224</v>
      </c>
      <c r="F116" s="55">
        <v>200</v>
      </c>
      <c r="G116" s="78">
        <f t="shared" si="20"/>
        <v>1557800</v>
      </c>
      <c r="H116" s="78">
        <f t="shared" si="20"/>
        <v>1200000</v>
      </c>
      <c r="I116" s="78">
        <f t="shared" si="20"/>
        <v>1200000</v>
      </c>
      <c r="J116" s="8"/>
      <c r="K116" s="8"/>
      <c r="L116" s="8"/>
    </row>
    <row r="117" spans="1:12" ht="51" customHeight="1">
      <c r="A117" s="88" t="s">
        <v>106</v>
      </c>
      <c r="B117" s="36" t="s">
        <v>121</v>
      </c>
      <c r="C117" s="45" t="s">
        <v>5</v>
      </c>
      <c r="D117" s="25" t="s">
        <v>117</v>
      </c>
      <c r="E117" s="50" t="s">
        <v>224</v>
      </c>
      <c r="F117" s="60">
        <v>240</v>
      </c>
      <c r="G117" s="82">
        <v>1557800</v>
      </c>
      <c r="H117" s="81">
        <v>1200000</v>
      </c>
      <c r="I117" s="82">
        <v>1200000</v>
      </c>
      <c r="J117" s="8"/>
      <c r="K117" s="8"/>
      <c r="L117" s="8"/>
    </row>
    <row r="118" spans="1:12" ht="110.25">
      <c r="A118" s="88" t="s">
        <v>107</v>
      </c>
      <c r="B118" s="53" t="s">
        <v>190</v>
      </c>
      <c r="C118" s="45" t="s">
        <v>5</v>
      </c>
      <c r="D118" s="25" t="s">
        <v>117</v>
      </c>
      <c r="E118" s="47" t="s">
        <v>225</v>
      </c>
      <c r="F118" s="61"/>
      <c r="G118" s="76">
        <f aca="true" t="shared" si="21" ref="G118:I119">G119</f>
        <v>207734</v>
      </c>
      <c r="H118" s="76">
        <f t="shared" si="21"/>
        <v>160000</v>
      </c>
      <c r="I118" s="76">
        <f t="shared" si="21"/>
        <v>165000</v>
      </c>
      <c r="J118" s="8"/>
      <c r="K118" s="8"/>
      <c r="L118" s="8"/>
    </row>
    <row r="119" spans="1:12" ht="47.25">
      <c r="A119" s="88" t="s">
        <v>108</v>
      </c>
      <c r="B119" s="57" t="s">
        <v>20</v>
      </c>
      <c r="C119" s="45" t="s">
        <v>5</v>
      </c>
      <c r="D119" s="25" t="s">
        <v>117</v>
      </c>
      <c r="E119" s="47" t="s">
        <v>225</v>
      </c>
      <c r="F119" s="55">
        <v>200</v>
      </c>
      <c r="G119" s="78">
        <f t="shared" si="21"/>
        <v>207734</v>
      </c>
      <c r="H119" s="78">
        <f t="shared" si="21"/>
        <v>160000</v>
      </c>
      <c r="I119" s="78">
        <f t="shared" si="21"/>
        <v>165000</v>
      </c>
      <c r="J119" s="8"/>
      <c r="K119" s="8"/>
      <c r="L119" s="8"/>
    </row>
    <row r="120" spans="1:12" ht="53.25" customHeight="1">
      <c r="A120" s="88" t="s">
        <v>109</v>
      </c>
      <c r="B120" s="36" t="s">
        <v>121</v>
      </c>
      <c r="C120" s="45" t="s">
        <v>5</v>
      </c>
      <c r="D120" s="25" t="s">
        <v>117</v>
      </c>
      <c r="E120" s="47" t="s">
        <v>225</v>
      </c>
      <c r="F120" s="55">
        <v>240</v>
      </c>
      <c r="G120" s="78">
        <v>207734</v>
      </c>
      <c r="H120" s="80">
        <v>160000</v>
      </c>
      <c r="I120" s="78">
        <v>165000</v>
      </c>
      <c r="J120" s="8"/>
      <c r="K120" s="8"/>
      <c r="L120" s="8"/>
    </row>
    <row r="121" spans="1:12" ht="110.25" customHeight="1">
      <c r="A121" s="88" t="s">
        <v>110</v>
      </c>
      <c r="B121" s="53" t="s">
        <v>191</v>
      </c>
      <c r="C121" s="45" t="s">
        <v>5</v>
      </c>
      <c r="D121" s="25" t="s">
        <v>117</v>
      </c>
      <c r="E121" s="47" t="s">
        <v>226</v>
      </c>
      <c r="F121" s="61"/>
      <c r="G121" s="76">
        <f>G122</f>
        <v>20000</v>
      </c>
      <c r="H121" s="76">
        <f aca="true" t="shared" si="22" ref="G121:I122">H122</f>
        <v>21000</v>
      </c>
      <c r="I121" s="76">
        <f t="shared" si="22"/>
        <v>22000</v>
      </c>
      <c r="J121" s="8"/>
      <c r="K121" s="8"/>
      <c r="L121" s="8"/>
    </row>
    <row r="122" spans="1:12" ht="47.25">
      <c r="A122" s="88" t="s">
        <v>160</v>
      </c>
      <c r="B122" s="36" t="s">
        <v>20</v>
      </c>
      <c r="C122" s="45" t="s">
        <v>5</v>
      </c>
      <c r="D122" s="25" t="s">
        <v>117</v>
      </c>
      <c r="E122" s="50" t="s">
        <v>226</v>
      </c>
      <c r="F122" s="60">
        <v>200</v>
      </c>
      <c r="G122" s="78">
        <f t="shared" si="22"/>
        <v>20000</v>
      </c>
      <c r="H122" s="78">
        <f t="shared" si="22"/>
        <v>21000</v>
      </c>
      <c r="I122" s="78">
        <f t="shared" si="22"/>
        <v>22000</v>
      </c>
      <c r="J122" s="8"/>
      <c r="K122" s="8"/>
      <c r="L122" s="8"/>
    </row>
    <row r="123" spans="1:12" ht="51.75" customHeight="1">
      <c r="A123" s="88" t="s">
        <v>111</v>
      </c>
      <c r="B123" s="57" t="s">
        <v>121</v>
      </c>
      <c r="C123" s="45" t="s">
        <v>5</v>
      </c>
      <c r="D123" s="25" t="s">
        <v>117</v>
      </c>
      <c r="E123" s="47" t="s">
        <v>226</v>
      </c>
      <c r="F123" s="55">
        <v>240</v>
      </c>
      <c r="G123" s="78">
        <v>20000</v>
      </c>
      <c r="H123" s="80">
        <v>21000</v>
      </c>
      <c r="I123" s="78">
        <v>22000</v>
      </c>
      <c r="J123" s="8"/>
      <c r="K123" s="8"/>
      <c r="L123" s="8"/>
    </row>
    <row r="124" spans="1:12" ht="15.75">
      <c r="A124" s="88" t="s">
        <v>112</v>
      </c>
      <c r="B124" s="35" t="s">
        <v>172</v>
      </c>
      <c r="C124" s="52" t="s">
        <v>5</v>
      </c>
      <c r="D124" s="23" t="s">
        <v>167</v>
      </c>
      <c r="E124" s="62"/>
      <c r="F124" s="63"/>
      <c r="G124" s="76">
        <f aca="true" t="shared" si="23" ref="G124:I126">G125</f>
        <v>4894020</v>
      </c>
      <c r="H124" s="76">
        <f t="shared" si="23"/>
        <v>4813800</v>
      </c>
      <c r="I124" s="76">
        <f t="shared" si="23"/>
        <v>4620340</v>
      </c>
      <c r="J124" s="8"/>
      <c r="K124" s="8"/>
      <c r="L124" s="8"/>
    </row>
    <row r="125" spans="1:12" ht="15.75">
      <c r="A125" s="88" t="s">
        <v>113</v>
      </c>
      <c r="B125" s="53" t="s">
        <v>21</v>
      </c>
      <c r="C125" s="45" t="s">
        <v>5</v>
      </c>
      <c r="D125" s="25" t="s">
        <v>168</v>
      </c>
      <c r="E125" s="47"/>
      <c r="F125" s="55"/>
      <c r="G125" s="78">
        <f t="shared" si="23"/>
        <v>4894020</v>
      </c>
      <c r="H125" s="78">
        <f t="shared" si="23"/>
        <v>4813800</v>
      </c>
      <c r="I125" s="78">
        <f t="shared" si="23"/>
        <v>4620340</v>
      </c>
      <c r="J125" s="8"/>
      <c r="K125" s="8"/>
      <c r="L125" s="8"/>
    </row>
    <row r="126" spans="1:12" ht="63">
      <c r="A126" s="88" t="s">
        <v>199</v>
      </c>
      <c r="B126" s="36" t="s">
        <v>192</v>
      </c>
      <c r="C126" s="45" t="s">
        <v>5</v>
      </c>
      <c r="D126" s="25" t="s">
        <v>168</v>
      </c>
      <c r="E126" s="47" t="s">
        <v>229</v>
      </c>
      <c r="F126" s="55"/>
      <c r="G126" s="78">
        <f t="shared" si="23"/>
        <v>4894020</v>
      </c>
      <c r="H126" s="78">
        <f t="shared" si="23"/>
        <v>4813800</v>
      </c>
      <c r="I126" s="78">
        <f t="shared" si="23"/>
        <v>4620340</v>
      </c>
      <c r="J126" s="8"/>
      <c r="K126" s="8"/>
      <c r="L126" s="8"/>
    </row>
    <row r="127" spans="1:12" ht="31.5">
      <c r="A127" s="88" t="s">
        <v>200</v>
      </c>
      <c r="B127" s="36" t="s">
        <v>193</v>
      </c>
      <c r="C127" s="45" t="s">
        <v>5</v>
      </c>
      <c r="D127" s="25" t="s">
        <v>168</v>
      </c>
      <c r="E127" s="51" t="s">
        <v>230</v>
      </c>
      <c r="F127" s="64"/>
      <c r="G127" s="78">
        <f>G128+G131</f>
        <v>4894020</v>
      </c>
      <c r="H127" s="78">
        <f>H128+H131</f>
        <v>4813800</v>
      </c>
      <c r="I127" s="78">
        <f>I128+I131</f>
        <v>4620340</v>
      </c>
      <c r="J127" s="8"/>
      <c r="K127" s="8"/>
      <c r="L127" s="8"/>
    </row>
    <row r="128" spans="1:12" ht="110.25">
      <c r="A128" s="88" t="s">
        <v>161</v>
      </c>
      <c r="B128" s="53" t="s">
        <v>249</v>
      </c>
      <c r="C128" s="45" t="s">
        <v>5</v>
      </c>
      <c r="D128" s="25" t="s">
        <v>168</v>
      </c>
      <c r="E128" s="47" t="s">
        <v>231</v>
      </c>
      <c r="F128" s="55"/>
      <c r="G128" s="78">
        <f>G129</f>
        <v>3724054</v>
      </c>
      <c r="H128" s="78">
        <f>H129</f>
        <v>3649929</v>
      </c>
      <c r="I128" s="78">
        <f aca="true" t="shared" si="24" ref="G128:I129">I129</f>
        <v>3452709</v>
      </c>
      <c r="J128" s="8"/>
      <c r="K128" s="8"/>
      <c r="L128" s="8"/>
    </row>
    <row r="129" spans="1:12" ht="48.75" customHeight="1">
      <c r="A129" s="88" t="s">
        <v>245</v>
      </c>
      <c r="B129" s="36" t="s">
        <v>22</v>
      </c>
      <c r="C129" s="45" t="s">
        <v>5</v>
      </c>
      <c r="D129" s="25" t="s">
        <v>168</v>
      </c>
      <c r="E129" s="47" t="s">
        <v>231</v>
      </c>
      <c r="F129" s="55">
        <v>600</v>
      </c>
      <c r="G129" s="78">
        <f t="shared" si="24"/>
        <v>3724054</v>
      </c>
      <c r="H129" s="78">
        <f t="shared" si="24"/>
        <v>3649929</v>
      </c>
      <c r="I129" s="78">
        <f t="shared" si="24"/>
        <v>3452709</v>
      </c>
      <c r="J129" s="8"/>
      <c r="K129" s="8"/>
      <c r="L129" s="8"/>
    </row>
    <row r="130" spans="1:12" ht="15.75">
      <c r="A130" s="88" t="s">
        <v>246</v>
      </c>
      <c r="B130" s="36" t="s">
        <v>127</v>
      </c>
      <c r="C130" s="45" t="s">
        <v>5</v>
      </c>
      <c r="D130" s="25" t="s">
        <v>168</v>
      </c>
      <c r="E130" s="47" t="s">
        <v>231</v>
      </c>
      <c r="F130" s="55">
        <v>610</v>
      </c>
      <c r="G130" s="78">
        <v>3724054</v>
      </c>
      <c r="H130" s="80">
        <v>3649929</v>
      </c>
      <c r="I130" s="80">
        <v>3452709</v>
      </c>
      <c r="J130" s="8"/>
      <c r="K130" s="8"/>
      <c r="L130" s="8"/>
    </row>
    <row r="131" spans="1:12" ht="176.25" customHeight="1">
      <c r="A131" s="88" t="s">
        <v>247</v>
      </c>
      <c r="B131" s="36" t="s">
        <v>260</v>
      </c>
      <c r="C131" s="45" t="s">
        <v>5</v>
      </c>
      <c r="D131" s="25" t="s">
        <v>168</v>
      </c>
      <c r="E131" s="47" t="s">
        <v>232</v>
      </c>
      <c r="F131" s="55"/>
      <c r="G131" s="78">
        <f aca="true" t="shared" si="25" ref="G131:I132">G132</f>
        <v>1169966</v>
      </c>
      <c r="H131" s="78">
        <f t="shared" si="25"/>
        <v>1163871</v>
      </c>
      <c r="I131" s="78">
        <f t="shared" si="25"/>
        <v>1167631</v>
      </c>
      <c r="J131" s="8"/>
      <c r="K131" s="8"/>
      <c r="L131" s="8"/>
    </row>
    <row r="132" spans="1:12" ht="15.75">
      <c r="A132" s="88" t="s">
        <v>162</v>
      </c>
      <c r="B132" s="36" t="s">
        <v>142</v>
      </c>
      <c r="C132" s="45" t="s">
        <v>5</v>
      </c>
      <c r="D132" s="25" t="s">
        <v>168</v>
      </c>
      <c r="E132" s="50" t="s">
        <v>232</v>
      </c>
      <c r="F132" s="60">
        <v>500</v>
      </c>
      <c r="G132" s="78">
        <f t="shared" si="25"/>
        <v>1169966</v>
      </c>
      <c r="H132" s="78">
        <f t="shared" si="25"/>
        <v>1163871</v>
      </c>
      <c r="I132" s="78">
        <f t="shared" si="25"/>
        <v>1167631</v>
      </c>
      <c r="J132" s="8"/>
      <c r="K132" s="8"/>
      <c r="L132" s="8"/>
    </row>
    <row r="133" spans="1:12" ht="15.75">
      <c r="A133" s="88" t="s">
        <v>258</v>
      </c>
      <c r="B133" s="36" t="s">
        <v>261</v>
      </c>
      <c r="C133" s="45" t="s">
        <v>5</v>
      </c>
      <c r="D133" s="25" t="s">
        <v>168</v>
      </c>
      <c r="E133" s="47" t="s">
        <v>232</v>
      </c>
      <c r="F133" s="55">
        <v>540</v>
      </c>
      <c r="G133" s="79">
        <v>1169966</v>
      </c>
      <c r="H133" s="79">
        <v>1163871</v>
      </c>
      <c r="I133" s="79">
        <v>1167631</v>
      </c>
      <c r="J133" s="8"/>
      <c r="K133" s="8"/>
      <c r="L133" s="8"/>
    </row>
    <row r="134" spans="1:12" ht="15.75">
      <c r="A134" s="88" t="s">
        <v>259</v>
      </c>
      <c r="B134" s="35" t="s">
        <v>163</v>
      </c>
      <c r="C134" s="52"/>
      <c r="D134" s="23"/>
      <c r="E134" s="23"/>
      <c r="F134" s="65"/>
      <c r="G134" s="76"/>
      <c r="H134" s="86">
        <v>247240</v>
      </c>
      <c r="I134" s="86">
        <v>484700</v>
      </c>
      <c r="J134" s="8"/>
      <c r="K134" s="8"/>
      <c r="L134" s="8"/>
    </row>
    <row r="135" spans="1:12" ht="15.75">
      <c r="A135" s="25"/>
      <c r="B135" s="53" t="s">
        <v>23</v>
      </c>
      <c r="C135" s="67"/>
      <c r="D135" s="68"/>
      <c r="E135" s="50"/>
      <c r="F135" s="60"/>
      <c r="G135" s="76">
        <f>G13</f>
        <v>10832400</v>
      </c>
      <c r="H135" s="76">
        <f>H13</f>
        <v>10426500</v>
      </c>
      <c r="I135" s="76">
        <f>I13</f>
        <v>10223700</v>
      </c>
      <c r="J135" s="8"/>
      <c r="K135" s="8"/>
      <c r="L135" s="8"/>
    </row>
    <row r="136" spans="1:12" ht="15">
      <c r="A136" s="69"/>
      <c r="B136" s="70"/>
      <c r="C136" s="71"/>
      <c r="D136" s="71"/>
      <c r="E136" s="71"/>
      <c r="F136" s="71"/>
      <c r="G136" s="71"/>
      <c r="H136" s="8"/>
      <c r="I136" s="8"/>
      <c r="J136" s="8"/>
      <c r="K136" s="8"/>
      <c r="L136" s="8"/>
    </row>
    <row r="137" spans="1:12" ht="15">
      <c r="A137" s="69"/>
      <c r="B137" s="70"/>
      <c r="C137" s="71"/>
      <c r="D137" s="71"/>
      <c r="E137" s="71"/>
      <c r="F137" s="71"/>
      <c r="G137" s="71"/>
      <c r="H137" s="8"/>
      <c r="I137" s="8"/>
      <c r="J137" s="8"/>
      <c r="K137" s="8"/>
      <c r="L137" s="8"/>
    </row>
    <row r="147" spans="1:3" ht="12.75">
      <c r="A147" s="89"/>
      <c r="C147" s="90"/>
    </row>
    <row r="148" spans="1:3" ht="12.75">
      <c r="A148" s="89"/>
      <c r="C148" s="90"/>
    </row>
    <row r="149" spans="1:3" ht="12.75">
      <c r="A149" s="89"/>
      <c r="C149" s="90"/>
    </row>
    <row r="150" spans="1:3" ht="12.75">
      <c r="A150" s="89"/>
      <c r="C150" s="90"/>
    </row>
    <row r="151" spans="1:3" ht="12.75">
      <c r="A151" s="89"/>
      <c r="C151" s="90"/>
    </row>
    <row r="152" spans="1:3" ht="12.75">
      <c r="A152" s="89"/>
      <c r="C152" s="90"/>
    </row>
    <row r="153" spans="1:3" ht="12.75">
      <c r="A153" s="89"/>
      <c r="C153" s="90"/>
    </row>
    <row r="154" spans="1:3" ht="12.75">
      <c r="A154" s="89"/>
      <c r="C154" s="90"/>
    </row>
    <row r="155" spans="1:3" ht="12.75">
      <c r="A155" s="89"/>
      <c r="C155" s="90"/>
    </row>
    <row r="156" spans="1:3" ht="12.75">
      <c r="A156" s="89"/>
      <c r="C156" s="90"/>
    </row>
    <row r="157" spans="1:3" ht="12.75">
      <c r="A157" s="89"/>
      <c r="C157" s="90"/>
    </row>
    <row r="158" spans="1:3" ht="12.75">
      <c r="A158" s="89"/>
      <c r="C158" s="90"/>
    </row>
    <row r="159" spans="1:3" ht="12.75">
      <c r="A159" s="89"/>
      <c r="C159" s="90"/>
    </row>
  </sheetData>
  <sheetProtection/>
  <mergeCells count="7">
    <mergeCell ref="A7:I7"/>
    <mergeCell ref="A8:I8"/>
    <mergeCell ref="G1:I1"/>
    <mergeCell ref="G2:L2"/>
    <mergeCell ref="G3:L3"/>
    <mergeCell ref="G5:L5"/>
    <mergeCell ref="G4:I4"/>
  </mergeCells>
  <printOptions/>
  <pageMargins left="0.6692913385826772" right="0.4330708661417323" top="0.7086614173228347" bottom="0.5905511811023623" header="0.4330708661417323" footer="0.3937007874015748"/>
  <pageSetup firstPageNumber="10" useFirstPageNumber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Соколова Любовь</cp:lastModifiedBy>
  <cp:lastPrinted>2015-12-10T01:48:30Z</cp:lastPrinted>
  <dcterms:created xsi:type="dcterms:W3CDTF">2007-10-11T12:08:51Z</dcterms:created>
  <dcterms:modified xsi:type="dcterms:W3CDTF">2015-12-22T01:50:11Z</dcterms:modified>
  <cp:category/>
  <cp:version/>
  <cp:contentType/>
  <cp:contentStatus/>
</cp:coreProperties>
</file>