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<sst xmlns="http://schemas.openxmlformats.org/spreadsheetml/2006/main" count="503" uniqueCount="162">
  <si>
    <t>999</t>
  </si>
  <si>
    <t>Субвенции бюджетам субъектов Российской Федерации и муниципальных образований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</si>
  <si>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</si>
  <si>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</si>
  <si>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</si>
  <si>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</si>
  <si>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</si>
  <si>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</si>
  <si>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</si>
  <si>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</si>
  <si>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</si>
  <si>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</si>
  <si>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</si>
  <si>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</si>
  <si>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</si>
  <si>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</si>
  <si>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</si>
  <si>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</si>
  <si>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</si>
  <si>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</si>
  <si>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</si>
  <si>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</si>
  <si>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120</t>
  </si>
  <si>
    <t>030</t>
  </si>
  <si>
    <t>2</t>
  </si>
  <si>
    <t>182</t>
  </si>
  <si>
    <t>3</t>
  </si>
  <si>
    <t>4</t>
  </si>
  <si>
    <t>5</t>
  </si>
  <si>
    <t>7</t>
  </si>
  <si>
    <t>8</t>
  </si>
  <si>
    <t>9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</si>
  <si>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</si>
  <si>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</si>
  <si>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</si>
  <si>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</si>
  <si>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06</t>
  </si>
  <si>
    <t>05</t>
  </si>
  <si>
    <t>04</t>
  </si>
  <si>
    <t>13</t>
  </si>
  <si>
    <t>14</t>
  </si>
  <si>
    <t>16</t>
  </si>
  <si>
    <t>18</t>
  </si>
  <si>
    <t>21</t>
  </si>
  <si>
    <t>27</t>
  </si>
  <si>
    <t>30</t>
  </si>
  <si>
    <t>32</t>
  </si>
  <si>
    <t>33</t>
  </si>
  <si>
    <t>17</t>
  </si>
  <si>
    <t>151</t>
  </si>
  <si>
    <t>25</t>
  </si>
  <si>
    <t>19</t>
  </si>
  <si>
    <t>20</t>
  </si>
  <si>
    <t>22</t>
  </si>
  <si>
    <t>23</t>
  </si>
  <si>
    <t>24</t>
  </si>
  <si>
    <t>26</t>
  </si>
  <si>
    <t>28</t>
  </si>
  <si>
    <t>Единый сельскохозяйственный налог</t>
  </si>
  <si>
    <t>29</t>
  </si>
  <si>
    <t>31</t>
  </si>
  <si>
    <t>34</t>
  </si>
  <si>
    <t>013</t>
  </si>
  <si>
    <t>015</t>
  </si>
  <si>
    <t>010</t>
  </si>
  <si>
    <t>1000</t>
  </si>
  <si>
    <t>100</t>
  </si>
  <si>
    <t>230</t>
  </si>
  <si>
    <t>240</t>
  </si>
  <si>
    <t>250</t>
  </si>
  <si>
    <t>260</t>
  </si>
  <si>
    <t>Земельный налог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</si>
  <si>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</si>
  <si>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</si>
  <si>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162</t>
  </si>
  <si>
    <t>813</t>
  </si>
  <si>
    <t>035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</si>
  <si>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</si>
  <si>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</si>
  <si>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(руб.)</t>
  </si>
  <si>
    <t>Приложение 4 к решению</t>
  </si>
  <si>
    <t>Налоги на прибыль,доходы</t>
  </si>
  <si>
    <t>Налоги на совокупный доход</t>
  </si>
  <si>
    <t>Дотация на выравнивание бюджетной обеспеченности</t>
  </si>
  <si>
    <t>001</t>
  </si>
  <si>
    <t>2711</t>
  </si>
  <si>
    <t>7601</t>
  </si>
  <si>
    <t>024</t>
  </si>
  <si>
    <t>7514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</si>
  <si>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</si>
  <si>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</si>
  <si>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</si>
  <si>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</si>
  <si>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</si>
  <si>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</si>
  <si>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</si>
  <si>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</si>
  <si>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</si>
  <si>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</si>
  <si>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Доходы 
бюджета
сельсовета 
2015 года</t>
  </si>
  <si>
    <t>Доходы 
бюджета
сельсовета 
2016 года</t>
  </si>
  <si>
    <t>6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</si>
  <si>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</si>
  <si>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</si>
  <si>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</si>
  <si>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 2015 год и плановый период</t>
  </si>
  <si>
    <t>Доходы бюджета сельсовета на 2015 год и плановый период 2016-2017 годов</t>
  </si>
  <si>
    <t>Доходы 
бюджета
сельсовета 
2017 года</t>
  </si>
  <si>
    <t xml:space="preserve">Налоги на имущество </t>
  </si>
  <si>
    <t>Доходы от продажи земельных участков, находящихся в государственной и муниципальной собственности</t>
  </si>
  <si>
    <t>Дотации бюджетам поселений на выравнивание бюджетной обеспеченности  из средств районного бюджета</t>
  </si>
  <si>
    <t>Дотации бюджетам поселений на выравнивание бюджетной обеспеченности из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</si>
  <si>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</si>
  <si>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</si>
  <si>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35</t>
  </si>
  <si>
    <t>7555</t>
  </si>
  <si>
    <t>Субсидии на организацию и проведение акарицидных обработок мест массового отдыха населения</t>
  </si>
  <si>
    <t>№ 236-р от 25.12.2014г.</t>
  </si>
  <si>
    <t>О внесении изменений в решение</t>
  </si>
  <si>
    <t>"О бюджете Приморского сельсовета</t>
  </si>
  <si>
    <t>на 2016-2017 годов"</t>
  </si>
  <si>
    <t>033</t>
  </si>
  <si>
    <t xml:space="preserve">Земельный налог с организаций, обладающих земельным участком, расположенным в границах сельских поселений 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</si>
  <si>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</si>
  <si>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</si>
  <si>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</si>
  <si>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 xml:space="preserve"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</t>
  </si>
  <si>
    <t>7508</t>
  </si>
  <si>
    <t>7594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</si>
  <si>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человек, городских и сельских поселений за счет средств дорожного фонда Красноярского края </t>
  </si>
  <si>
    <t>36</t>
  </si>
  <si>
    <t>37</t>
  </si>
  <si>
    <t>2100</t>
  </si>
  <si>
    <t>Земельный налог с организаций, обладающих земельным участком, расположенным в границах сельских поселений</t>
  </si>
  <si>
    <t>15</t>
  </si>
  <si>
    <t>38</t>
  </si>
  <si>
    <t>050</t>
  </si>
  <si>
    <t>180</t>
  </si>
  <si>
    <t>Прочие неналоговые доходы</t>
  </si>
  <si>
    <t>Прочие неналоговые доходы бюджетов поселений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</si>
  <si>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</si>
  <si>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</t>
  </si>
  <si>
    <t>7741</t>
  </si>
  <si>
    <t>Субсидии бюджетам муниципальных образований для реализации проектов по благоустройству территорий поселений</t>
  </si>
  <si>
    <t>39</t>
  </si>
  <si>
    <t>40</t>
  </si>
  <si>
    <t>41</t>
  </si>
  <si>
    <t>42</t>
  </si>
  <si>
    <t xml:space="preserve">№ _____-р от ________2015г. </t>
  </si>
  <si>
    <t>3000</t>
  </si>
  <si>
    <t>Штрафы, санкции, возмещение ущерба</t>
  </si>
  <si>
    <t>081</t>
  </si>
  <si>
    <t>90</t>
  </si>
  <si>
    <t>140</t>
  </si>
  <si>
    <t>Прочие поступления от денежных взысканий (штрафов) и иных сумм в возмещение ущерба, зачисляемые в бюджеты  поселений</t>
  </si>
  <si>
    <t>6000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</si>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</sst>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wrapText="1"/>
    </xf>
    <xf numFmtId="172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0" fontId="3" fillId="0" borderId="11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11" xfId="53" applyFont="1" applyBorder="1" applyAlignment="1">
      <alignment vertical="top" wrapText="1"/>
      <protection/>
    </xf>
    <xf numFmtId="172" fontId="3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33" sqref="K33"/>
    </sheetView>
  </sheetViews>
  <sheetFormatPr defaultColWidth="9.00390625" defaultRowHeight="12.75"/>
  <cols>
    <col min="1" max="1" width="4.625" style="0" customWidth="1"/>
    <col min="2" max="2" width="5.1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11.25390625" style="1" customWidth="1"/>
    <col min="10" max="10" width="52.87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4" customFormat="1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6" t="s">
        <v>80</v>
      </c>
      <c r="L1" s="27"/>
      <c r="M1" s="27"/>
    </row>
    <row r="2" spans="1:13" s="4" customFormat="1" ht="15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1" t="s">
        <v>118</v>
      </c>
      <c r="L2" s="22"/>
      <c r="M2" s="22"/>
    </row>
    <row r="3" spans="1:13" s="4" customFormat="1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8" t="s">
        <v>117</v>
      </c>
      <c r="L3" s="28"/>
      <c r="M3" s="28"/>
    </row>
    <row r="4" spans="1:13" s="4" customFormat="1" ht="14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8" t="s">
        <v>119</v>
      </c>
      <c r="L4" s="29"/>
      <c r="M4" s="29"/>
    </row>
    <row r="5" spans="1:13" s="4" customFormat="1" ht="13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8" t="s">
        <v>105</v>
      </c>
      <c r="L5" s="28"/>
      <c r="M5" s="28"/>
    </row>
    <row r="6" spans="1:13" s="4" customFormat="1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0" t="s">
        <v>120</v>
      </c>
      <c r="L6" s="31"/>
      <c r="M6" s="31"/>
    </row>
    <row r="7" spans="1:13" s="4" customFormat="1" ht="18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8" t="s">
        <v>148</v>
      </c>
      <c r="L7" s="28"/>
      <c r="M7" s="28"/>
    </row>
    <row r="8" spans="1:13" s="4" customFormat="1" ht="16.5" customHeight="1">
      <c r="A8" s="35" t="s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4" customFormat="1" ht="14.25" customHeight="1" hidden="1">
      <c r="A9" s="3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5" t="s">
        <v>79</v>
      </c>
    </row>
    <row r="10" spans="1:13" s="4" customFormat="1" ht="12.75" customHeight="1">
      <c r="A10" s="36" t="s">
        <v>3</v>
      </c>
      <c r="B10" s="37" t="s">
        <v>2</v>
      </c>
      <c r="C10" s="38"/>
      <c r="D10" s="38"/>
      <c r="E10" s="38"/>
      <c r="F10" s="38"/>
      <c r="G10" s="38"/>
      <c r="H10" s="38"/>
      <c r="I10" s="38"/>
      <c r="J10" s="39" t="s">
        <v>8</v>
      </c>
      <c r="K10" s="39" t="s">
        <v>99</v>
      </c>
      <c r="L10" s="39" t="s">
        <v>100</v>
      </c>
      <c r="M10" s="39" t="s">
        <v>107</v>
      </c>
    </row>
    <row r="11" spans="1:13" s="4" customFormat="1" ht="78.75" customHeight="1">
      <c r="A11" s="36"/>
      <c r="B11" s="10" t="s">
        <v>4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5</v>
      </c>
      <c r="H11" s="10" t="s">
        <v>6</v>
      </c>
      <c r="I11" s="10" t="s">
        <v>7</v>
      </c>
      <c r="J11" s="39"/>
      <c r="K11" s="39"/>
      <c r="L11" s="39"/>
      <c r="M11" s="39"/>
    </row>
    <row r="12" spans="1:13" s="4" customFormat="1" ht="10.5" customHeight="1">
      <c r="A12" s="7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</row>
    <row r="13" spans="1:16" ht="15.75">
      <c r="A13" s="11" t="s">
        <v>13</v>
      </c>
      <c r="B13" s="12" t="s">
        <v>16</v>
      </c>
      <c r="C13" s="12" t="s">
        <v>13</v>
      </c>
      <c r="D13" s="12" t="s">
        <v>14</v>
      </c>
      <c r="E13" s="12" t="s">
        <v>14</v>
      </c>
      <c r="F13" s="12" t="s">
        <v>16</v>
      </c>
      <c r="G13" s="12" t="s">
        <v>14</v>
      </c>
      <c r="H13" s="12" t="s">
        <v>17</v>
      </c>
      <c r="I13" s="12" t="s">
        <v>16</v>
      </c>
      <c r="J13" s="13" t="s">
        <v>15</v>
      </c>
      <c r="K13" s="14">
        <f>K14+K19+K24+K28+K37+K41+K45+K43</f>
        <v>3469465</v>
      </c>
      <c r="L13" s="14">
        <f>L14+L19+L24+L28+L37+L41+L45</f>
        <v>3539870</v>
      </c>
      <c r="M13" s="14">
        <f>M14+M19+M24+M28+M37+M41+M45</f>
        <v>3625900</v>
      </c>
      <c r="N13" s="8"/>
      <c r="O13" s="8"/>
      <c r="P13" s="8"/>
    </row>
    <row r="14" spans="1:16" ht="15.75">
      <c r="A14" s="11" t="s">
        <v>24</v>
      </c>
      <c r="B14" s="12" t="s">
        <v>25</v>
      </c>
      <c r="C14" s="12" t="s">
        <v>13</v>
      </c>
      <c r="D14" s="12" t="s">
        <v>20</v>
      </c>
      <c r="E14" s="12" t="s">
        <v>14</v>
      </c>
      <c r="F14" s="12" t="s">
        <v>16</v>
      </c>
      <c r="G14" s="12" t="s">
        <v>14</v>
      </c>
      <c r="H14" s="12" t="s">
        <v>17</v>
      </c>
      <c r="I14" s="12" t="s">
        <v>35</v>
      </c>
      <c r="J14" s="13" t="s">
        <v>81</v>
      </c>
      <c r="K14" s="14">
        <f>K15</f>
        <v>947050</v>
      </c>
      <c r="L14" s="14">
        <f>L15</f>
        <v>820000</v>
      </c>
      <c r="M14" s="14">
        <f>M15</f>
        <v>850000</v>
      </c>
      <c r="N14" s="8"/>
      <c r="O14" s="8"/>
      <c r="P14" s="8"/>
    </row>
    <row r="15" spans="1:13" ht="15.75">
      <c r="A15" s="11" t="s">
        <v>26</v>
      </c>
      <c r="B15" s="12" t="s">
        <v>25</v>
      </c>
      <c r="C15" s="12" t="s">
        <v>13</v>
      </c>
      <c r="D15" s="12" t="s">
        <v>20</v>
      </c>
      <c r="E15" s="12" t="s">
        <v>21</v>
      </c>
      <c r="F15" s="12" t="s">
        <v>16</v>
      </c>
      <c r="G15" s="12" t="s">
        <v>20</v>
      </c>
      <c r="H15" s="12" t="s">
        <v>17</v>
      </c>
      <c r="I15" s="12" t="s">
        <v>35</v>
      </c>
      <c r="J15" s="13" t="s">
        <v>96</v>
      </c>
      <c r="K15" s="14">
        <f>K16+K17+K18</f>
        <v>947050</v>
      </c>
      <c r="L15" s="14">
        <f>L16+L17+L18</f>
        <v>820000</v>
      </c>
      <c r="M15" s="14">
        <f>M16+M17+M18</f>
        <v>850000</v>
      </c>
    </row>
    <row r="16" spans="1:16" ht="100.5" customHeight="1">
      <c r="A16" s="11" t="s">
        <v>27</v>
      </c>
      <c r="B16" s="12" t="s">
        <v>25</v>
      </c>
      <c r="C16" s="12" t="s">
        <v>13</v>
      </c>
      <c r="D16" s="12" t="s">
        <v>20</v>
      </c>
      <c r="E16" s="12" t="s">
        <v>21</v>
      </c>
      <c r="F16" s="12" t="s">
        <v>64</v>
      </c>
      <c r="G16" s="12" t="s">
        <v>20</v>
      </c>
      <c r="H16" s="12" t="s">
        <v>65</v>
      </c>
      <c r="I16" s="12" t="s">
        <v>35</v>
      </c>
      <c r="J16" s="15" t="s">
        <v>89</v>
      </c>
      <c r="K16" s="14">
        <v>941050</v>
      </c>
      <c r="L16" s="16">
        <v>810000</v>
      </c>
      <c r="M16" s="16">
        <v>840000</v>
      </c>
      <c r="N16" s="8"/>
      <c r="O16" s="8"/>
      <c r="P16" s="8"/>
    </row>
    <row r="17" spans="1:16" ht="63">
      <c r="A17" s="11" t="s">
        <v>28</v>
      </c>
      <c r="B17" s="12" t="s">
        <v>25</v>
      </c>
      <c r="C17" s="12" t="s">
        <v>13</v>
      </c>
      <c r="D17" s="12" t="s">
        <v>20</v>
      </c>
      <c r="E17" s="12" t="s">
        <v>21</v>
      </c>
      <c r="F17" s="12" t="s">
        <v>23</v>
      </c>
      <c r="G17" s="12" t="s">
        <v>20</v>
      </c>
      <c r="H17" s="12" t="s">
        <v>65</v>
      </c>
      <c r="I17" s="12" t="s">
        <v>35</v>
      </c>
      <c r="J17" s="15" t="s">
        <v>90</v>
      </c>
      <c r="K17" s="14">
        <v>5800</v>
      </c>
      <c r="L17" s="16">
        <v>10000</v>
      </c>
      <c r="M17" s="16">
        <v>10000</v>
      </c>
      <c r="N17" s="8"/>
      <c r="O17" s="8"/>
      <c r="P17" s="8"/>
    </row>
    <row r="18" spans="1:16" ht="63">
      <c r="A18" s="11" t="s">
        <v>101</v>
      </c>
      <c r="B18" s="12" t="s">
        <v>25</v>
      </c>
      <c r="C18" s="12" t="s">
        <v>13</v>
      </c>
      <c r="D18" s="12" t="s">
        <v>20</v>
      </c>
      <c r="E18" s="12" t="s">
        <v>21</v>
      </c>
      <c r="F18" s="12" t="s">
        <v>23</v>
      </c>
      <c r="G18" s="12" t="s">
        <v>20</v>
      </c>
      <c r="H18" s="12" t="s">
        <v>149</v>
      </c>
      <c r="I18" s="12" t="s">
        <v>35</v>
      </c>
      <c r="J18" s="15" t="s">
        <v>90</v>
      </c>
      <c r="K18" s="14">
        <v>200</v>
      </c>
      <c r="L18" s="16">
        <v>0</v>
      </c>
      <c r="M18" s="16">
        <v>0</v>
      </c>
      <c r="N18" s="8"/>
      <c r="O18" s="8"/>
      <c r="P18" s="8"/>
    </row>
    <row r="19" spans="1:16" ht="47.25" customHeight="1">
      <c r="A19" s="11" t="s">
        <v>29</v>
      </c>
      <c r="B19" s="12" t="s">
        <v>66</v>
      </c>
      <c r="C19" s="12" t="s">
        <v>13</v>
      </c>
      <c r="D19" s="12" t="s">
        <v>33</v>
      </c>
      <c r="E19" s="12" t="s">
        <v>21</v>
      </c>
      <c r="F19" s="12" t="s">
        <v>16</v>
      </c>
      <c r="G19" s="12" t="s">
        <v>20</v>
      </c>
      <c r="H19" s="12" t="s">
        <v>17</v>
      </c>
      <c r="I19" s="12" t="s">
        <v>35</v>
      </c>
      <c r="J19" s="13" t="s">
        <v>34</v>
      </c>
      <c r="K19" s="14">
        <f>K20+K21+K22+K23</f>
        <v>362400</v>
      </c>
      <c r="L19" s="14">
        <f>L20+L21+L22+L23</f>
        <v>375400</v>
      </c>
      <c r="M19" s="14">
        <f>M20+M21+M22+M23</f>
        <v>315600</v>
      </c>
      <c r="N19" s="8"/>
      <c r="O19" s="8"/>
      <c r="P19" s="8"/>
    </row>
    <row r="20" spans="1:16" ht="94.5" customHeight="1">
      <c r="A20" s="11" t="s">
        <v>30</v>
      </c>
      <c r="B20" s="12" t="s">
        <v>66</v>
      </c>
      <c r="C20" s="12" t="s">
        <v>13</v>
      </c>
      <c r="D20" s="12" t="s">
        <v>33</v>
      </c>
      <c r="E20" s="12" t="s">
        <v>21</v>
      </c>
      <c r="F20" s="12" t="s">
        <v>67</v>
      </c>
      <c r="G20" s="12" t="s">
        <v>20</v>
      </c>
      <c r="H20" s="12" t="s">
        <v>17</v>
      </c>
      <c r="I20" s="12" t="s">
        <v>35</v>
      </c>
      <c r="J20" s="19" t="s">
        <v>91</v>
      </c>
      <c r="K20" s="14">
        <v>118600</v>
      </c>
      <c r="L20" s="14">
        <v>113300</v>
      </c>
      <c r="M20" s="14">
        <v>95200</v>
      </c>
      <c r="N20" s="8"/>
      <c r="O20" s="8"/>
      <c r="P20" s="8"/>
    </row>
    <row r="21" spans="1:16" ht="111.75" customHeight="1">
      <c r="A21" s="11" t="s">
        <v>31</v>
      </c>
      <c r="B21" s="12" t="s">
        <v>66</v>
      </c>
      <c r="C21" s="12" t="s">
        <v>13</v>
      </c>
      <c r="D21" s="12" t="s">
        <v>33</v>
      </c>
      <c r="E21" s="12" t="s">
        <v>21</v>
      </c>
      <c r="F21" s="12" t="s">
        <v>68</v>
      </c>
      <c r="G21" s="12" t="s">
        <v>20</v>
      </c>
      <c r="H21" s="12" t="s">
        <v>17</v>
      </c>
      <c r="I21" s="12" t="s">
        <v>35</v>
      </c>
      <c r="J21" s="19" t="s">
        <v>92</v>
      </c>
      <c r="K21" s="14">
        <v>3700</v>
      </c>
      <c r="L21" s="14">
        <v>3100</v>
      </c>
      <c r="M21" s="14">
        <v>2600</v>
      </c>
      <c r="N21" s="8"/>
      <c r="O21" s="8"/>
      <c r="P21" s="8"/>
    </row>
    <row r="22" spans="1:16" ht="111" customHeight="1">
      <c r="A22" s="11" t="s">
        <v>32</v>
      </c>
      <c r="B22" s="12" t="s">
        <v>66</v>
      </c>
      <c r="C22" s="12" t="s">
        <v>13</v>
      </c>
      <c r="D22" s="12" t="s">
        <v>33</v>
      </c>
      <c r="E22" s="12" t="s">
        <v>21</v>
      </c>
      <c r="F22" s="12" t="s">
        <v>69</v>
      </c>
      <c r="G22" s="12" t="s">
        <v>20</v>
      </c>
      <c r="H22" s="12" t="s">
        <v>17</v>
      </c>
      <c r="I22" s="12" t="s">
        <v>35</v>
      </c>
      <c r="J22" s="19" t="s">
        <v>94</v>
      </c>
      <c r="K22" s="14">
        <v>235900</v>
      </c>
      <c r="L22" s="14">
        <v>255600</v>
      </c>
      <c r="M22" s="14">
        <v>214900</v>
      </c>
      <c r="N22" s="8"/>
      <c r="O22" s="8"/>
      <c r="P22" s="8"/>
    </row>
    <row r="23" spans="1:16" ht="111" customHeight="1">
      <c r="A23" s="11" t="s">
        <v>18</v>
      </c>
      <c r="B23" s="12" t="s">
        <v>66</v>
      </c>
      <c r="C23" s="12" t="s">
        <v>13</v>
      </c>
      <c r="D23" s="12" t="s">
        <v>33</v>
      </c>
      <c r="E23" s="12" t="s">
        <v>21</v>
      </c>
      <c r="F23" s="12" t="s">
        <v>70</v>
      </c>
      <c r="G23" s="12" t="s">
        <v>20</v>
      </c>
      <c r="H23" s="12" t="s">
        <v>17</v>
      </c>
      <c r="I23" s="12" t="s">
        <v>35</v>
      </c>
      <c r="J23" s="18" t="s">
        <v>93</v>
      </c>
      <c r="K23" s="14">
        <v>4200</v>
      </c>
      <c r="L23" s="14">
        <v>3400</v>
      </c>
      <c r="M23" s="14">
        <v>2900</v>
      </c>
      <c r="N23" s="8"/>
      <c r="O23" s="8"/>
      <c r="P23" s="8"/>
    </row>
    <row r="24" spans="1:16" ht="13.5" customHeight="1">
      <c r="A24" s="11" t="s">
        <v>19</v>
      </c>
      <c r="B24" s="12" t="s">
        <v>25</v>
      </c>
      <c r="C24" s="12" t="s">
        <v>13</v>
      </c>
      <c r="D24" s="12" t="s">
        <v>37</v>
      </c>
      <c r="E24" s="12" t="s">
        <v>14</v>
      </c>
      <c r="F24" s="12" t="s">
        <v>16</v>
      </c>
      <c r="G24" s="12" t="s">
        <v>14</v>
      </c>
      <c r="H24" s="12" t="s">
        <v>17</v>
      </c>
      <c r="I24" s="12" t="s">
        <v>35</v>
      </c>
      <c r="J24" s="13" t="s">
        <v>82</v>
      </c>
      <c r="K24" s="14">
        <f>K25</f>
        <v>12000</v>
      </c>
      <c r="L24" s="14">
        <f>L25</f>
        <v>5000</v>
      </c>
      <c r="M24" s="14">
        <f>M25</f>
        <v>5000</v>
      </c>
      <c r="N24" s="8"/>
      <c r="O24" s="8"/>
      <c r="P24" s="8"/>
    </row>
    <row r="25" spans="1:13" ht="15.75">
      <c r="A25" s="11" t="s">
        <v>39</v>
      </c>
      <c r="B25" s="12" t="s">
        <v>25</v>
      </c>
      <c r="C25" s="12" t="s">
        <v>13</v>
      </c>
      <c r="D25" s="12" t="s">
        <v>37</v>
      </c>
      <c r="E25" s="12" t="s">
        <v>33</v>
      </c>
      <c r="F25" s="12" t="s">
        <v>16</v>
      </c>
      <c r="G25" s="12" t="s">
        <v>20</v>
      </c>
      <c r="H25" s="12" t="s">
        <v>17</v>
      </c>
      <c r="I25" s="12" t="s">
        <v>35</v>
      </c>
      <c r="J25" s="13" t="s">
        <v>58</v>
      </c>
      <c r="K25" s="14">
        <f>K26+K27</f>
        <v>12000</v>
      </c>
      <c r="L25" s="14">
        <f>L26+L27</f>
        <v>5000</v>
      </c>
      <c r="M25" s="14">
        <f>M26+M27</f>
        <v>5000</v>
      </c>
    </row>
    <row r="26" spans="1:13" ht="15.75">
      <c r="A26" s="11" t="s">
        <v>40</v>
      </c>
      <c r="B26" s="12" t="s">
        <v>25</v>
      </c>
      <c r="C26" s="12" t="s">
        <v>13</v>
      </c>
      <c r="D26" s="12" t="s">
        <v>37</v>
      </c>
      <c r="E26" s="12" t="s">
        <v>33</v>
      </c>
      <c r="F26" s="12" t="s">
        <v>64</v>
      </c>
      <c r="G26" s="12" t="s">
        <v>20</v>
      </c>
      <c r="H26" s="12" t="s">
        <v>65</v>
      </c>
      <c r="I26" s="12" t="s">
        <v>35</v>
      </c>
      <c r="J26" s="13" t="s">
        <v>58</v>
      </c>
      <c r="K26" s="14">
        <v>11750</v>
      </c>
      <c r="L26" s="14">
        <v>5000</v>
      </c>
      <c r="M26" s="14">
        <v>5000</v>
      </c>
    </row>
    <row r="27" spans="1:13" ht="15.75">
      <c r="A27" s="11" t="s">
        <v>134</v>
      </c>
      <c r="B27" s="12" t="s">
        <v>25</v>
      </c>
      <c r="C27" s="12" t="s">
        <v>13</v>
      </c>
      <c r="D27" s="12" t="s">
        <v>37</v>
      </c>
      <c r="E27" s="12" t="s">
        <v>33</v>
      </c>
      <c r="F27" s="12" t="s">
        <v>64</v>
      </c>
      <c r="G27" s="12" t="s">
        <v>20</v>
      </c>
      <c r="H27" s="12" t="s">
        <v>149</v>
      </c>
      <c r="I27" s="12" t="s">
        <v>35</v>
      </c>
      <c r="J27" s="13" t="s">
        <v>58</v>
      </c>
      <c r="K27" s="14">
        <v>250</v>
      </c>
      <c r="L27" s="14">
        <v>0</v>
      </c>
      <c r="M27" s="14">
        <v>0</v>
      </c>
    </row>
    <row r="28" spans="1:16" ht="15.75">
      <c r="A28" s="11" t="s">
        <v>41</v>
      </c>
      <c r="B28" s="12" t="s">
        <v>25</v>
      </c>
      <c r="C28" s="12" t="s">
        <v>13</v>
      </c>
      <c r="D28" s="12" t="s">
        <v>36</v>
      </c>
      <c r="E28" s="12" t="s">
        <v>14</v>
      </c>
      <c r="F28" s="12" t="s">
        <v>16</v>
      </c>
      <c r="G28" s="12" t="s">
        <v>14</v>
      </c>
      <c r="H28" s="12" t="s">
        <v>17</v>
      </c>
      <c r="I28" s="12" t="s">
        <v>35</v>
      </c>
      <c r="J28" s="13" t="s">
        <v>108</v>
      </c>
      <c r="K28" s="14">
        <f>K29+K31+K30</f>
        <v>2119065</v>
      </c>
      <c r="L28" s="14">
        <f>L29+L31+L30</f>
        <v>1437470</v>
      </c>
      <c r="M28" s="14">
        <f>M29+M31+M30</f>
        <v>1553300</v>
      </c>
      <c r="N28" s="8"/>
      <c r="O28" s="8"/>
      <c r="P28" s="8"/>
    </row>
    <row r="29" spans="1:16" ht="47.25" customHeight="1">
      <c r="A29" s="11" t="s">
        <v>48</v>
      </c>
      <c r="B29" s="12" t="s">
        <v>25</v>
      </c>
      <c r="C29" s="12" t="s">
        <v>13</v>
      </c>
      <c r="D29" s="12" t="s">
        <v>36</v>
      </c>
      <c r="E29" s="12" t="s">
        <v>20</v>
      </c>
      <c r="F29" s="12" t="s">
        <v>23</v>
      </c>
      <c r="G29" s="12" t="s">
        <v>32</v>
      </c>
      <c r="H29" s="12" t="s">
        <v>65</v>
      </c>
      <c r="I29" s="12" t="s">
        <v>35</v>
      </c>
      <c r="J29" s="18" t="s">
        <v>95</v>
      </c>
      <c r="K29" s="14">
        <v>92000</v>
      </c>
      <c r="L29" s="14">
        <v>105000</v>
      </c>
      <c r="M29" s="14">
        <v>105000</v>
      </c>
      <c r="N29" s="8"/>
      <c r="O29" s="8"/>
      <c r="P29" s="8"/>
    </row>
    <row r="30" spans="1:16" ht="47.25" customHeight="1">
      <c r="A30" s="11" t="s">
        <v>42</v>
      </c>
      <c r="B30" s="12" t="s">
        <v>25</v>
      </c>
      <c r="C30" s="12" t="s">
        <v>13</v>
      </c>
      <c r="D30" s="12" t="s">
        <v>36</v>
      </c>
      <c r="E30" s="12" t="s">
        <v>20</v>
      </c>
      <c r="F30" s="12" t="s">
        <v>23</v>
      </c>
      <c r="G30" s="12" t="s">
        <v>32</v>
      </c>
      <c r="H30" s="12" t="s">
        <v>132</v>
      </c>
      <c r="I30" s="12" t="s">
        <v>35</v>
      </c>
      <c r="J30" s="19" t="s">
        <v>95</v>
      </c>
      <c r="K30" s="14">
        <v>700</v>
      </c>
      <c r="L30" s="14">
        <v>0</v>
      </c>
      <c r="M30" s="14">
        <v>0</v>
      </c>
      <c r="N30" s="8"/>
      <c r="O30" s="8"/>
      <c r="P30" s="8"/>
    </row>
    <row r="31" spans="1:16" ht="15.75">
      <c r="A31" s="11" t="s">
        <v>51</v>
      </c>
      <c r="B31" s="12" t="s">
        <v>25</v>
      </c>
      <c r="C31" s="12" t="s">
        <v>13</v>
      </c>
      <c r="D31" s="12" t="s">
        <v>36</v>
      </c>
      <c r="E31" s="12" t="s">
        <v>36</v>
      </c>
      <c r="F31" s="12" t="s">
        <v>16</v>
      </c>
      <c r="G31" s="12" t="s">
        <v>14</v>
      </c>
      <c r="H31" s="12" t="s">
        <v>17</v>
      </c>
      <c r="I31" s="12" t="s">
        <v>35</v>
      </c>
      <c r="J31" s="17" t="s">
        <v>71</v>
      </c>
      <c r="K31" s="14">
        <f>K32+K34+K33+K35+K36</f>
        <v>2026365</v>
      </c>
      <c r="L31" s="14">
        <f>L32+L34+L33+L35+L36</f>
        <v>1332470</v>
      </c>
      <c r="M31" s="14">
        <f>M32+M34+M33+M35+M36</f>
        <v>1448300</v>
      </c>
      <c r="N31" s="8"/>
      <c r="O31" s="8"/>
      <c r="P31" s="8"/>
    </row>
    <row r="32" spans="1:16" ht="48.75" customHeight="1">
      <c r="A32" s="11" t="s">
        <v>52</v>
      </c>
      <c r="B32" s="12" t="s">
        <v>25</v>
      </c>
      <c r="C32" s="12" t="s">
        <v>13</v>
      </c>
      <c r="D32" s="12" t="s">
        <v>36</v>
      </c>
      <c r="E32" s="12" t="s">
        <v>36</v>
      </c>
      <c r="F32" s="12" t="s">
        <v>121</v>
      </c>
      <c r="G32" s="12" t="s">
        <v>32</v>
      </c>
      <c r="H32" s="12" t="s">
        <v>65</v>
      </c>
      <c r="I32" s="12" t="s">
        <v>35</v>
      </c>
      <c r="J32" s="19" t="s">
        <v>122</v>
      </c>
      <c r="K32" s="14">
        <v>545200</v>
      </c>
      <c r="L32" s="14">
        <v>832470</v>
      </c>
      <c r="M32" s="14">
        <v>948300</v>
      </c>
      <c r="N32" s="8"/>
      <c r="O32" s="8"/>
      <c r="P32" s="8"/>
    </row>
    <row r="33" spans="1:16" ht="52.5" customHeight="1">
      <c r="A33" s="11" t="s">
        <v>43</v>
      </c>
      <c r="B33" s="12" t="s">
        <v>25</v>
      </c>
      <c r="C33" s="12" t="s">
        <v>13</v>
      </c>
      <c r="D33" s="12" t="s">
        <v>36</v>
      </c>
      <c r="E33" s="12" t="s">
        <v>36</v>
      </c>
      <c r="F33" s="12" t="s">
        <v>121</v>
      </c>
      <c r="G33" s="12" t="s">
        <v>32</v>
      </c>
      <c r="H33" s="12" t="s">
        <v>132</v>
      </c>
      <c r="I33" s="12" t="s">
        <v>35</v>
      </c>
      <c r="J33" s="19" t="s">
        <v>133</v>
      </c>
      <c r="K33" s="14">
        <v>13000</v>
      </c>
      <c r="L33" s="14">
        <v>0</v>
      </c>
      <c r="M33" s="14">
        <v>0</v>
      </c>
      <c r="N33" s="8"/>
      <c r="O33" s="8"/>
      <c r="P33" s="8"/>
    </row>
    <row r="34" spans="1:13" ht="47.25" customHeight="1">
      <c r="A34" s="11" t="s">
        <v>53</v>
      </c>
      <c r="B34" s="12" t="s">
        <v>25</v>
      </c>
      <c r="C34" s="12" t="s">
        <v>13</v>
      </c>
      <c r="D34" s="12" t="s">
        <v>36</v>
      </c>
      <c r="E34" s="12" t="s">
        <v>36</v>
      </c>
      <c r="F34" s="12" t="s">
        <v>123</v>
      </c>
      <c r="G34" s="12" t="s">
        <v>32</v>
      </c>
      <c r="H34" s="12" t="s">
        <v>65</v>
      </c>
      <c r="I34" s="12" t="s">
        <v>35</v>
      </c>
      <c r="J34" s="19" t="s">
        <v>124</v>
      </c>
      <c r="K34" s="14">
        <v>1453555</v>
      </c>
      <c r="L34" s="14">
        <v>500000</v>
      </c>
      <c r="M34" s="14">
        <v>500000</v>
      </c>
    </row>
    <row r="35" spans="1:13" ht="49.5" customHeight="1">
      <c r="A35" s="11" t="s">
        <v>54</v>
      </c>
      <c r="B35" s="12" t="s">
        <v>25</v>
      </c>
      <c r="C35" s="12" t="s">
        <v>13</v>
      </c>
      <c r="D35" s="12" t="s">
        <v>36</v>
      </c>
      <c r="E35" s="12" t="s">
        <v>36</v>
      </c>
      <c r="F35" s="12" t="s">
        <v>123</v>
      </c>
      <c r="G35" s="12" t="s">
        <v>32</v>
      </c>
      <c r="H35" s="12" t="s">
        <v>132</v>
      </c>
      <c r="I35" s="12" t="s">
        <v>35</v>
      </c>
      <c r="J35" s="19" t="s">
        <v>124</v>
      </c>
      <c r="K35" s="14">
        <v>13610</v>
      </c>
      <c r="L35" s="14">
        <v>0</v>
      </c>
      <c r="M35" s="14">
        <v>0</v>
      </c>
    </row>
    <row r="36" spans="1:13" ht="49.5" customHeight="1">
      <c r="A36" s="11" t="s">
        <v>55</v>
      </c>
      <c r="B36" s="12" t="s">
        <v>25</v>
      </c>
      <c r="C36" s="12" t="s">
        <v>13</v>
      </c>
      <c r="D36" s="12" t="s">
        <v>36</v>
      </c>
      <c r="E36" s="12" t="s">
        <v>36</v>
      </c>
      <c r="F36" s="12" t="s">
        <v>123</v>
      </c>
      <c r="G36" s="12" t="s">
        <v>32</v>
      </c>
      <c r="H36" s="12" t="s">
        <v>149</v>
      </c>
      <c r="I36" s="12" t="s">
        <v>35</v>
      </c>
      <c r="J36" s="19" t="s">
        <v>124</v>
      </c>
      <c r="K36" s="14">
        <v>1000</v>
      </c>
      <c r="L36" s="14">
        <v>0</v>
      </c>
      <c r="M36" s="14">
        <v>0</v>
      </c>
    </row>
    <row r="37" spans="1:13" ht="33.75" customHeight="1">
      <c r="A37" s="11" t="s">
        <v>50</v>
      </c>
      <c r="B37" s="12" t="s">
        <v>16</v>
      </c>
      <c r="C37" s="12" t="s">
        <v>13</v>
      </c>
      <c r="D37" s="12" t="s">
        <v>18</v>
      </c>
      <c r="E37" s="12" t="s">
        <v>14</v>
      </c>
      <c r="F37" s="12" t="s">
        <v>16</v>
      </c>
      <c r="G37" s="12" t="s">
        <v>14</v>
      </c>
      <c r="H37" s="12" t="s">
        <v>17</v>
      </c>
      <c r="I37" s="12" t="s">
        <v>16</v>
      </c>
      <c r="J37" s="18" t="s">
        <v>98</v>
      </c>
      <c r="K37" s="14">
        <f>K38</f>
        <v>1750</v>
      </c>
      <c r="L37" s="14">
        <f>L38</f>
        <v>702000</v>
      </c>
      <c r="M37" s="14">
        <f>M38</f>
        <v>702000</v>
      </c>
    </row>
    <row r="38" spans="1:13" ht="111.75" customHeight="1">
      <c r="A38" s="11" t="s">
        <v>56</v>
      </c>
      <c r="B38" s="12" t="s">
        <v>74</v>
      </c>
      <c r="C38" s="12" t="s">
        <v>13</v>
      </c>
      <c r="D38" s="12" t="s">
        <v>18</v>
      </c>
      <c r="E38" s="12" t="s">
        <v>37</v>
      </c>
      <c r="F38" s="12" t="s">
        <v>16</v>
      </c>
      <c r="G38" s="12" t="s">
        <v>14</v>
      </c>
      <c r="H38" s="12" t="s">
        <v>17</v>
      </c>
      <c r="I38" s="12" t="s">
        <v>22</v>
      </c>
      <c r="J38" s="13" t="s">
        <v>97</v>
      </c>
      <c r="K38" s="14">
        <f>K39+K40</f>
        <v>1750</v>
      </c>
      <c r="L38" s="14">
        <f>L39+L40</f>
        <v>702000</v>
      </c>
      <c r="M38" s="14">
        <f>M39+M40</f>
        <v>702000</v>
      </c>
    </row>
    <row r="39" spans="1:13" ht="107.25" customHeight="1">
      <c r="A39" s="11" t="s">
        <v>44</v>
      </c>
      <c r="B39" s="12" t="s">
        <v>74</v>
      </c>
      <c r="C39" s="12" t="s">
        <v>13</v>
      </c>
      <c r="D39" s="12" t="s">
        <v>18</v>
      </c>
      <c r="E39" s="12" t="s">
        <v>37</v>
      </c>
      <c r="F39" s="12" t="s">
        <v>62</v>
      </c>
      <c r="G39" s="12" t="s">
        <v>32</v>
      </c>
      <c r="H39" s="12" t="s">
        <v>17</v>
      </c>
      <c r="I39" s="12" t="s">
        <v>22</v>
      </c>
      <c r="J39" s="20" t="s">
        <v>72</v>
      </c>
      <c r="K39" s="14">
        <v>0</v>
      </c>
      <c r="L39" s="14">
        <v>700000</v>
      </c>
      <c r="M39" s="14">
        <v>700000</v>
      </c>
    </row>
    <row r="40" spans="1:13" ht="86.25" customHeight="1">
      <c r="A40" s="11" t="s">
        <v>57</v>
      </c>
      <c r="B40" s="12" t="s">
        <v>75</v>
      </c>
      <c r="C40" s="12" t="s">
        <v>13</v>
      </c>
      <c r="D40" s="12" t="s">
        <v>18</v>
      </c>
      <c r="E40" s="12" t="s">
        <v>37</v>
      </c>
      <c r="F40" s="12" t="s">
        <v>76</v>
      </c>
      <c r="G40" s="12" t="s">
        <v>32</v>
      </c>
      <c r="H40" s="12" t="s">
        <v>17</v>
      </c>
      <c r="I40" s="12" t="s">
        <v>22</v>
      </c>
      <c r="J40" s="18" t="s">
        <v>73</v>
      </c>
      <c r="K40" s="14">
        <v>1750</v>
      </c>
      <c r="L40" s="14">
        <v>2000</v>
      </c>
      <c r="M40" s="14">
        <v>2000</v>
      </c>
    </row>
    <row r="41" spans="1:13" ht="47.25">
      <c r="A41" s="11" t="s">
        <v>59</v>
      </c>
      <c r="B41" s="12" t="s">
        <v>74</v>
      </c>
      <c r="C41" s="12" t="s">
        <v>13</v>
      </c>
      <c r="D41" s="12" t="s">
        <v>40</v>
      </c>
      <c r="E41" s="12" t="s">
        <v>36</v>
      </c>
      <c r="F41" s="12" t="s">
        <v>16</v>
      </c>
      <c r="G41" s="12" t="s">
        <v>14</v>
      </c>
      <c r="H41" s="12" t="s">
        <v>17</v>
      </c>
      <c r="I41" s="12" t="s">
        <v>77</v>
      </c>
      <c r="J41" s="13" t="s">
        <v>109</v>
      </c>
      <c r="K41" s="14">
        <f>K42</f>
        <v>0</v>
      </c>
      <c r="L41" s="14">
        <f>L42</f>
        <v>200000</v>
      </c>
      <c r="M41" s="14">
        <f>M42</f>
        <v>200000</v>
      </c>
    </row>
    <row r="42" spans="1:13" ht="69" customHeight="1">
      <c r="A42" s="11" t="s">
        <v>45</v>
      </c>
      <c r="B42" s="12" t="s">
        <v>74</v>
      </c>
      <c r="C42" s="12" t="s">
        <v>13</v>
      </c>
      <c r="D42" s="12" t="s">
        <v>40</v>
      </c>
      <c r="E42" s="12" t="s">
        <v>36</v>
      </c>
      <c r="F42" s="12" t="s">
        <v>62</v>
      </c>
      <c r="G42" s="12" t="s">
        <v>32</v>
      </c>
      <c r="H42" s="12" t="s">
        <v>17</v>
      </c>
      <c r="I42" s="12" t="s">
        <v>77</v>
      </c>
      <c r="J42" s="19" t="s">
        <v>78</v>
      </c>
      <c r="K42" s="14">
        <v>0</v>
      </c>
      <c r="L42" s="14">
        <v>200000</v>
      </c>
      <c r="M42" s="14">
        <v>200000</v>
      </c>
    </row>
    <row r="43" spans="1:13" ht="19.5" customHeight="1">
      <c r="A43" s="11" t="s">
        <v>60</v>
      </c>
      <c r="B43" s="12" t="s">
        <v>151</v>
      </c>
      <c r="C43" s="12" t="s">
        <v>13</v>
      </c>
      <c r="D43" s="12" t="s">
        <v>41</v>
      </c>
      <c r="E43" s="12" t="s">
        <v>152</v>
      </c>
      <c r="F43" s="12" t="s">
        <v>16</v>
      </c>
      <c r="G43" s="12" t="s">
        <v>14</v>
      </c>
      <c r="H43" s="12" t="s">
        <v>17</v>
      </c>
      <c r="I43" s="12" t="s">
        <v>153</v>
      </c>
      <c r="J43" s="23" t="s">
        <v>150</v>
      </c>
      <c r="K43" s="14">
        <f>K44</f>
        <v>4200</v>
      </c>
      <c r="L43" s="14">
        <f>L44</f>
        <v>0</v>
      </c>
      <c r="M43" s="14">
        <f>M44</f>
        <v>0</v>
      </c>
    </row>
    <row r="44" spans="1:13" ht="48" customHeight="1">
      <c r="A44" s="11" t="s">
        <v>46</v>
      </c>
      <c r="B44" s="12" t="s">
        <v>151</v>
      </c>
      <c r="C44" s="12" t="s">
        <v>13</v>
      </c>
      <c r="D44" s="12" t="s">
        <v>41</v>
      </c>
      <c r="E44" s="12" t="s">
        <v>152</v>
      </c>
      <c r="F44" s="12" t="s">
        <v>136</v>
      </c>
      <c r="G44" s="12" t="s">
        <v>32</v>
      </c>
      <c r="H44" s="12" t="s">
        <v>155</v>
      </c>
      <c r="I44" s="12" t="s">
        <v>153</v>
      </c>
      <c r="J44" s="25" t="s">
        <v>154</v>
      </c>
      <c r="K44" s="14">
        <v>4200</v>
      </c>
      <c r="L44" s="14">
        <v>0</v>
      </c>
      <c r="M44" s="14">
        <v>0</v>
      </c>
    </row>
    <row r="45" spans="1:13" ht="24.75" customHeight="1">
      <c r="A45" s="11" t="s">
        <v>47</v>
      </c>
      <c r="B45" s="12" t="s">
        <v>75</v>
      </c>
      <c r="C45" s="12" t="s">
        <v>13</v>
      </c>
      <c r="D45" s="12" t="s">
        <v>48</v>
      </c>
      <c r="E45" s="12" t="s">
        <v>37</v>
      </c>
      <c r="F45" s="12" t="s">
        <v>16</v>
      </c>
      <c r="G45" s="12" t="s">
        <v>14</v>
      </c>
      <c r="H45" s="12" t="s">
        <v>17</v>
      </c>
      <c r="I45" s="12" t="s">
        <v>137</v>
      </c>
      <c r="J45" s="23" t="s">
        <v>138</v>
      </c>
      <c r="K45" s="14">
        <f>K46</f>
        <v>23000</v>
      </c>
      <c r="L45" s="14">
        <f>L46</f>
        <v>0</v>
      </c>
      <c r="M45" s="14">
        <f>M46</f>
        <v>0</v>
      </c>
    </row>
    <row r="46" spans="1:13" ht="23.25" customHeight="1">
      <c r="A46" s="11" t="s">
        <v>61</v>
      </c>
      <c r="B46" s="12" t="s">
        <v>75</v>
      </c>
      <c r="C46" s="12" t="s">
        <v>13</v>
      </c>
      <c r="D46" s="12" t="s">
        <v>48</v>
      </c>
      <c r="E46" s="12" t="s">
        <v>37</v>
      </c>
      <c r="F46" s="12" t="s">
        <v>136</v>
      </c>
      <c r="G46" s="12" t="s">
        <v>32</v>
      </c>
      <c r="H46" s="12" t="s">
        <v>17</v>
      </c>
      <c r="I46" s="12" t="s">
        <v>137</v>
      </c>
      <c r="J46" s="19" t="s">
        <v>139</v>
      </c>
      <c r="K46" s="14">
        <v>23000</v>
      </c>
      <c r="L46" s="14">
        <v>0</v>
      </c>
      <c r="M46" s="14">
        <v>0</v>
      </c>
    </row>
    <row r="47" spans="1:13" ht="47.25" customHeight="1">
      <c r="A47" s="11" t="s">
        <v>114</v>
      </c>
      <c r="B47" s="12" t="s">
        <v>16</v>
      </c>
      <c r="C47" s="12" t="s">
        <v>24</v>
      </c>
      <c r="D47" s="12" t="s">
        <v>21</v>
      </c>
      <c r="E47" s="12" t="s">
        <v>14</v>
      </c>
      <c r="F47" s="12" t="s">
        <v>16</v>
      </c>
      <c r="G47" s="12" t="s">
        <v>14</v>
      </c>
      <c r="H47" s="12" t="s">
        <v>17</v>
      </c>
      <c r="I47" s="12" t="s">
        <v>16</v>
      </c>
      <c r="J47" s="18" t="s">
        <v>102</v>
      </c>
      <c r="K47" s="14">
        <f>K48+K51+K54</f>
        <v>9782256</v>
      </c>
      <c r="L47" s="14">
        <f>L48+L51+L54</f>
        <v>6691971</v>
      </c>
      <c r="M47" s="14">
        <f>M48+M51+M54</f>
        <v>6678971</v>
      </c>
    </row>
    <row r="48" spans="1:13" ht="32.25" customHeight="1">
      <c r="A48" s="11" t="s">
        <v>130</v>
      </c>
      <c r="B48" s="12" t="s">
        <v>75</v>
      </c>
      <c r="C48" s="12" t="s">
        <v>24</v>
      </c>
      <c r="D48" s="12" t="s">
        <v>21</v>
      </c>
      <c r="E48" s="12" t="s">
        <v>20</v>
      </c>
      <c r="F48" s="12" t="s">
        <v>84</v>
      </c>
      <c r="G48" s="12" t="s">
        <v>14</v>
      </c>
      <c r="H48" s="12" t="s">
        <v>17</v>
      </c>
      <c r="I48" s="12" t="s">
        <v>49</v>
      </c>
      <c r="J48" s="19" t="s">
        <v>83</v>
      </c>
      <c r="K48" s="14">
        <f>K49+K50</f>
        <v>5698941</v>
      </c>
      <c r="L48" s="14">
        <f>L49+L50</f>
        <v>5474671</v>
      </c>
      <c r="M48" s="14">
        <f>M49+M50</f>
        <v>5474671</v>
      </c>
    </row>
    <row r="49" spans="1:13" ht="46.5" customHeight="1">
      <c r="A49" s="11" t="s">
        <v>131</v>
      </c>
      <c r="B49" s="12" t="s">
        <v>75</v>
      </c>
      <c r="C49" s="12" t="s">
        <v>24</v>
      </c>
      <c r="D49" s="12" t="s">
        <v>21</v>
      </c>
      <c r="E49" s="12" t="s">
        <v>20</v>
      </c>
      <c r="F49" s="12" t="s">
        <v>84</v>
      </c>
      <c r="G49" s="12" t="s">
        <v>32</v>
      </c>
      <c r="H49" s="12" t="s">
        <v>85</v>
      </c>
      <c r="I49" s="12" t="s">
        <v>49</v>
      </c>
      <c r="J49" s="18" t="s">
        <v>110</v>
      </c>
      <c r="K49" s="14">
        <v>4809800</v>
      </c>
      <c r="L49" s="14">
        <v>4809800</v>
      </c>
      <c r="M49" s="14">
        <v>4809800</v>
      </c>
    </row>
    <row r="50" spans="1:13" ht="46.5" customHeight="1">
      <c r="A50" s="11" t="s">
        <v>135</v>
      </c>
      <c r="B50" s="12" t="s">
        <v>75</v>
      </c>
      <c r="C50" s="12" t="s">
        <v>24</v>
      </c>
      <c r="D50" s="12" t="s">
        <v>21</v>
      </c>
      <c r="E50" s="12" t="s">
        <v>20</v>
      </c>
      <c r="F50" s="12" t="s">
        <v>84</v>
      </c>
      <c r="G50" s="12" t="s">
        <v>32</v>
      </c>
      <c r="H50" s="12" t="s">
        <v>86</v>
      </c>
      <c r="I50" s="12" t="s">
        <v>49</v>
      </c>
      <c r="J50" s="19" t="s">
        <v>111</v>
      </c>
      <c r="K50" s="14">
        <v>889141</v>
      </c>
      <c r="L50" s="14">
        <v>664871</v>
      </c>
      <c r="M50" s="14">
        <v>664871</v>
      </c>
    </row>
    <row r="51" spans="1:13" ht="30.75" customHeight="1">
      <c r="A51" s="11" t="s">
        <v>144</v>
      </c>
      <c r="B51" s="12" t="s">
        <v>75</v>
      </c>
      <c r="C51" s="12" t="s">
        <v>24</v>
      </c>
      <c r="D51" s="12" t="s">
        <v>21</v>
      </c>
      <c r="E51" s="12" t="s">
        <v>33</v>
      </c>
      <c r="F51" s="12" t="s">
        <v>16</v>
      </c>
      <c r="G51" s="12" t="s">
        <v>14</v>
      </c>
      <c r="H51" s="12" t="s">
        <v>17</v>
      </c>
      <c r="I51" s="12" t="s">
        <v>49</v>
      </c>
      <c r="J51" s="18" t="s">
        <v>1</v>
      </c>
      <c r="K51" s="14">
        <f>K52+K53</f>
        <v>209212</v>
      </c>
      <c r="L51" s="14">
        <f>L52+L53</f>
        <v>235000</v>
      </c>
      <c r="M51" s="14">
        <f>M52+M53</f>
        <v>222000</v>
      </c>
    </row>
    <row r="52" spans="1:13" ht="51.75" customHeight="1">
      <c r="A52" s="11" t="s">
        <v>145</v>
      </c>
      <c r="B52" s="12" t="s">
        <v>75</v>
      </c>
      <c r="C52" s="12" t="s">
        <v>24</v>
      </c>
      <c r="D52" s="12" t="s">
        <v>21</v>
      </c>
      <c r="E52" s="12" t="s">
        <v>33</v>
      </c>
      <c r="F52" s="12" t="s">
        <v>63</v>
      </c>
      <c r="G52" s="12" t="s">
        <v>32</v>
      </c>
      <c r="H52" s="12" t="s">
        <v>17</v>
      </c>
      <c r="I52" s="12" t="s">
        <v>49</v>
      </c>
      <c r="J52" s="19" t="s">
        <v>112</v>
      </c>
      <c r="K52" s="14">
        <v>203112</v>
      </c>
      <c r="L52" s="14">
        <v>228300</v>
      </c>
      <c r="M52" s="14">
        <v>215300</v>
      </c>
    </row>
    <row r="53" spans="1:13" ht="51.75" customHeight="1">
      <c r="A53" s="11" t="s">
        <v>146</v>
      </c>
      <c r="B53" s="12" t="s">
        <v>75</v>
      </c>
      <c r="C53" s="12" t="s">
        <v>24</v>
      </c>
      <c r="D53" s="12" t="s">
        <v>21</v>
      </c>
      <c r="E53" s="12" t="s">
        <v>33</v>
      </c>
      <c r="F53" s="12" t="s">
        <v>87</v>
      </c>
      <c r="G53" s="12" t="s">
        <v>32</v>
      </c>
      <c r="H53" s="12" t="s">
        <v>88</v>
      </c>
      <c r="I53" s="12" t="s">
        <v>49</v>
      </c>
      <c r="J53" s="19" t="s">
        <v>113</v>
      </c>
      <c r="K53" s="14">
        <v>6100</v>
      </c>
      <c r="L53" s="14">
        <v>6700</v>
      </c>
      <c r="M53" s="14">
        <v>6700</v>
      </c>
    </row>
    <row r="54" spans="1:13" ht="31.5" customHeight="1">
      <c r="A54" s="11" t="s">
        <v>147</v>
      </c>
      <c r="B54" s="12" t="s">
        <v>75</v>
      </c>
      <c r="C54" s="12" t="s">
        <v>24</v>
      </c>
      <c r="D54" s="12" t="s">
        <v>21</v>
      </c>
      <c r="E54" s="12" t="s">
        <v>38</v>
      </c>
      <c r="F54" s="12" t="s">
        <v>0</v>
      </c>
      <c r="G54" s="12" t="s">
        <v>14</v>
      </c>
      <c r="H54" s="12" t="s">
        <v>17</v>
      </c>
      <c r="I54" s="12" t="s">
        <v>49</v>
      </c>
      <c r="J54" s="19" t="s">
        <v>103</v>
      </c>
      <c r="K54" s="14">
        <f>K58+K56+K57+K60+K55+K59</f>
        <v>3874103</v>
      </c>
      <c r="L54" s="14">
        <f>L58+L56+L57+L60+L55+L59</f>
        <v>982300</v>
      </c>
      <c r="M54" s="14">
        <f>M58+M56+M57+M60+M55+M59</f>
        <v>982300</v>
      </c>
    </row>
    <row r="55" spans="1:13" ht="112.5" customHeight="1">
      <c r="A55" s="11" t="s">
        <v>156</v>
      </c>
      <c r="B55" s="12" t="s">
        <v>75</v>
      </c>
      <c r="C55" s="12" t="s">
        <v>24</v>
      </c>
      <c r="D55" s="12" t="s">
        <v>21</v>
      </c>
      <c r="E55" s="12" t="s">
        <v>38</v>
      </c>
      <c r="F55" s="12" t="s">
        <v>0</v>
      </c>
      <c r="G55" s="12" t="s">
        <v>32</v>
      </c>
      <c r="H55" s="12" t="s">
        <v>140</v>
      </c>
      <c r="I55" s="12" t="s">
        <v>49</v>
      </c>
      <c r="J55" s="19" t="s">
        <v>141</v>
      </c>
      <c r="K55" s="14">
        <v>100443</v>
      </c>
      <c r="L55" s="14">
        <v>0</v>
      </c>
      <c r="M55" s="14">
        <v>0</v>
      </c>
    </row>
    <row r="56" spans="1:13" ht="31.5" customHeight="1">
      <c r="A56" s="11" t="s">
        <v>157</v>
      </c>
      <c r="B56" s="12" t="s">
        <v>75</v>
      </c>
      <c r="C56" s="12" t="s">
        <v>24</v>
      </c>
      <c r="D56" s="12" t="s">
        <v>21</v>
      </c>
      <c r="E56" s="12" t="s">
        <v>38</v>
      </c>
      <c r="F56" s="12" t="s">
        <v>0</v>
      </c>
      <c r="G56" s="12" t="s">
        <v>32</v>
      </c>
      <c r="H56" s="12" t="s">
        <v>125</v>
      </c>
      <c r="I56" s="12" t="s">
        <v>49</v>
      </c>
      <c r="J56" s="19" t="s">
        <v>104</v>
      </c>
      <c r="K56" s="14">
        <v>982300</v>
      </c>
      <c r="L56" s="14">
        <v>982300</v>
      </c>
      <c r="M56" s="14">
        <v>982300</v>
      </c>
    </row>
    <row r="57" spans="1:13" ht="78.75">
      <c r="A57" s="11" t="s">
        <v>158</v>
      </c>
      <c r="B57" s="12" t="s">
        <v>75</v>
      </c>
      <c r="C57" s="12" t="s">
        <v>24</v>
      </c>
      <c r="D57" s="12" t="s">
        <v>21</v>
      </c>
      <c r="E57" s="12" t="s">
        <v>38</v>
      </c>
      <c r="F57" s="12" t="s">
        <v>0</v>
      </c>
      <c r="G57" s="12" t="s">
        <v>32</v>
      </c>
      <c r="H57" s="12" t="s">
        <v>127</v>
      </c>
      <c r="I57" s="12" t="s">
        <v>49</v>
      </c>
      <c r="J57" s="23" t="s">
        <v>126</v>
      </c>
      <c r="K57" s="14">
        <v>441860</v>
      </c>
      <c r="L57" s="14">
        <v>0</v>
      </c>
      <c r="M57" s="14">
        <v>0</v>
      </c>
    </row>
    <row r="58" spans="1:13" ht="47.25" customHeight="1">
      <c r="A58" s="11" t="s">
        <v>159</v>
      </c>
      <c r="B58" s="12" t="s">
        <v>75</v>
      </c>
      <c r="C58" s="12" t="s">
        <v>24</v>
      </c>
      <c r="D58" s="12" t="s">
        <v>21</v>
      </c>
      <c r="E58" s="12" t="s">
        <v>38</v>
      </c>
      <c r="F58" s="12" t="s">
        <v>0</v>
      </c>
      <c r="G58" s="12" t="s">
        <v>32</v>
      </c>
      <c r="H58" s="12" t="s">
        <v>115</v>
      </c>
      <c r="I58" s="12" t="s">
        <v>49</v>
      </c>
      <c r="J58" s="19" t="s">
        <v>116</v>
      </c>
      <c r="K58" s="14">
        <v>40000</v>
      </c>
      <c r="L58" s="14">
        <v>0</v>
      </c>
      <c r="M58" s="14">
        <v>0</v>
      </c>
    </row>
    <row r="59" spans="1:13" ht="47.25" customHeight="1">
      <c r="A59" s="11" t="s">
        <v>160</v>
      </c>
      <c r="B59" s="12" t="s">
        <v>75</v>
      </c>
      <c r="C59" s="12" t="s">
        <v>24</v>
      </c>
      <c r="D59" s="12" t="s">
        <v>21</v>
      </c>
      <c r="E59" s="12" t="s">
        <v>38</v>
      </c>
      <c r="F59" s="12" t="s">
        <v>0</v>
      </c>
      <c r="G59" s="12" t="s">
        <v>32</v>
      </c>
      <c r="H59" s="12" t="s">
        <v>128</v>
      </c>
      <c r="I59" s="12" t="s">
        <v>49</v>
      </c>
      <c r="J59" s="19" t="s">
        <v>129</v>
      </c>
      <c r="K59" s="14">
        <v>1909500</v>
      </c>
      <c r="L59" s="14">
        <v>0</v>
      </c>
      <c r="M59" s="14">
        <v>0</v>
      </c>
    </row>
    <row r="60" spans="1:13" ht="31.5" customHeight="1">
      <c r="A60" s="11" t="s">
        <v>161</v>
      </c>
      <c r="B60" s="12" t="s">
        <v>75</v>
      </c>
      <c r="C60" s="12" t="s">
        <v>24</v>
      </c>
      <c r="D60" s="12" t="s">
        <v>21</v>
      </c>
      <c r="E60" s="12" t="s">
        <v>38</v>
      </c>
      <c r="F60" s="12" t="s">
        <v>0</v>
      </c>
      <c r="G60" s="12" t="s">
        <v>32</v>
      </c>
      <c r="H60" s="12" t="s">
        <v>142</v>
      </c>
      <c r="I60" s="12" t="s">
        <v>49</v>
      </c>
      <c r="J60" s="24" t="s">
        <v>143</v>
      </c>
      <c r="K60" s="14">
        <v>400000</v>
      </c>
      <c r="L60" s="14">
        <v>0</v>
      </c>
      <c r="M60" s="14">
        <v>0</v>
      </c>
    </row>
    <row r="61" spans="1:13" ht="15.75">
      <c r="A61" s="32"/>
      <c r="B61" s="33"/>
      <c r="C61" s="33"/>
      <c r="D61" s="33"/>
      <c r="E61" s="33"/>
      <c r="F61" s="33"/>
      <c r="G61" s="33"/>
      <c r="H61" s="33"/>
      <c r="I61" s="33"/>
      <c r="J61" s="34"/>
      <c r="K61" s="16">
        <f>K13+K47</f>
        <v>13251721</v>
      </c>
      <c r="L61" s="16">
        <f>L13+L47</f>
        <v>10231841</v>
      </c>
      <c r="M61" s="16">
        <f>M13+M47</f>
        <v>10304871</v>
      </c>
    </row>
  </sheetData>
  <sheetProtection/>
  <mergeCells count="14">
    <mergeCell ref="K10:K11"/>
    <mergeCell ref="L10:L11"/>
    <mergeCell ref="M10:M11"/>
    <mergeCell ref="K7:M7"/>
    <mergeCell ref="K1:M1"/>
    <mergeCell ref="K4:M4"/>
    <mergeCell ref="K5:M5"/>
    <mergeCell ref="K6:M6"/>
    <mergeCell ref="A61:J61"/>
    <mergeCell ref="K3:M3"/>
    <mergeCell ref="A8:M8"/>
    <mergeCell ref="A10:A11"/>
    <mergeCell ref="B10:I10"/>
    <mergeCell ref="J10:J11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2016-01-12T03:37:37Z</cp:lastPrinted>
  <dcterms:created xsi:type="dcterms:W3CDTF">2010-12-01T11:29:51Z</dcterms:created>
  <dcterms:modified xsi:type="dcterms:W3CDTF">2016-01-13T07:28:55Z</dcterms:modified>
  <cp:category/>
  <cp:version/>
  <cp:contentType/>
  <cp:contentStatus/>
</cp:coreProperties>
</file>